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H1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<sst xmlns="http://schemas.openxmlformats.org/spreadsheetml/2006/main" count="300" uniqueCount="167">
  <si>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</si>
  <si>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</si>
  <si>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</si>
  <si>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</si>
  <si>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</si>
  <si>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</si>
  <si>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</si>
  <si>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2017 год и плановый период 2018 и 2019 годов</t>
  </si>
  <si>
    <t>КОДЫ</t>
  </si>
  <si>
    <t>Форма по КФД</t>
  </si>
  <si>
    <t>Дата</t>
  </si>
  <si>
    <t>Наименование учреждения (подразделения)</t>
  </si>
  <si>
    <t>МБДОУ № 9 "Алёнушка"</t>
  </si>
  <si>
    <t>по ОКПО</t>
  </si>
  <si>
    <t>49695723</t>
  </si>
  <si>
    <t>код по реестру участников бюджетного процесса, а также юридических лиц, не являющихся участниками бюджетного процесса</t>
  </si>
  <si>
    <t>043Щ6096</t>
  </si>
  <si>
    <t>ИНН</t>
  </si>
  <si>
    <t>2423007515</t>
  </si>
  <si>
    <t>КПП</t>
  </si>
  <si>
    <t>242301001</t>
  </si>
  <si>
    <t>Единица измерения:</t>
  </si>
  <si>
    <t>руб.</t>
  </si>
  <si>
    <t>по ОКЕИ</t>
  </si>
  <si>
    <t xml:space="preserve">Наименование органа, осуществляющего </t>
  </si>
  <si>
    <t>Управление образования администрации Курагинского района</t>
  </si>
  <si>
    <t>функции и полномочия учредителя</t>
  </si>
  <si>
    <t>Адрес фактического местонахождения</t>
  </si>
  <si>
    <t>662911, Красноярский край, Курагинский р-н, Курагино рп, Красноярская ул, дом № 11, корпус А</t>
  </si>
  <si>
    <t>учреждения (подразделения)</t>
  </si>
  <si>
    <t xml:space="preserve">1. Сведения о деятельности </t>
  </si>
  <si>
    <t>1.1. Цели деятельности учреждения (подразделения):</t>
  </si>
  <si>
    <t>1.2. Виды деятельности учреждения (подразделения):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</si>
  <si>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</si>
  <si>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>2. Сведения об имуществе</t>
  </si>
  <si>
    <t>Наименование показателя</t>
  </si>
  <si>
    <t>Сумма, руб.</t>
  </si>
  <si>
    <t>2.1. Общая балансовая стоимость недвижимого государственного (муниципального) имущества, всего</t>
  </si>
  <si>
    <t>в том числе:
2.1.1. Стоимость имущества, закрепленного собственником имущества за учреждением на праве оперативного управления</t>
  </si>
  <si>
    <t>2.1.2. Стоимость имущества, приобретенного учреждением (подразделением) за счет выделенных собственником имущества учреждения средств</t>
  </si>
  <si>
    <t>2.1.3. Стоимость имущества, приобретенного учреждением (подразделением) за счет доходов, полученных от иной приносящей доход деятельности</t>
  </si>
  <si>
    <t>2.2. Общая балансовая стоимость движимого государственного (муниципального) имущества, всего</t>
  </si>
  <si>
    <t>в том числе:
2.2.1. Балансовая стоимость особо ценного движимого имущества</t>
  </si>
  <si>
    <t>3. Прочие сведения</t>
  </si>
  <si>
    <t>3.1. Прочие сведения</t>
  </si>
  <si>
    <t>Таблица 1</t>
  </si>
  <si>
    <t>Показатели финансового состояния учреждения (подразделения)</t>
  </si>
  <si>
    <t>на  «31» декабря 2016 г.</t>
  </si>
  <si>
    <t>(последнюю отчетную дату)</t>
  </si>
  <si>
    <t>N
п/п</t>
  </si>
  <si>
    <t>Сумма, тыс. руб.</t>
  </si>
  <si>
    <t>1.</t>
  </si>
  <si>
    <t>Нефинансовые активы, всего:</t>
  </si>
  <si>
    <t>1.1.</t>
  </si>
  <si>
    <t>из них:
недвижимое имущество, всего:</t>
  </si>
  <si>
    <t>1.1.1.</t>
  </si>
  <si>
    <t>в том числе:
остаточная стоимость</t>
  </si>
  <si>
    <t>1.2.</t>
  </si>
  <si>
    <t>особо ценное имущество, всего:</t>
  </si>
  <si>
    <t>1.2.1.</t>
  </si>
  <si>
    <t>2.</t>
  </si>
  <si>
    <t>Финансовые активы, всего:</t>
  </si>
  <si>
    <t>2.1.</t>
  </si>
  <si>
    <t>из них:
денежные средства учреждения, всего:</t>
  </si>
  <si>
    <t>2.1.1.</t>
  </si>
  <si>
    <t>в том числе:
денежные средства учреждения на счетах</t>
  </si>
  <si>
    <t xml:space="preserve">20196Щ60960                   </t>
  </si>
  <si>
    <t>2.1.2.</t>
  </si>
  <si>
    <t>денежные средства учреждения, размещенные на депозиты в кредитной организации</t>
  </si>
  <si>
    <t>2.2.</t>
  </si>
  <si>
    <t>иные финансовые инструменты</t>
  </si>
  <si>
    <t>2.3.</t>
  </si>
  <si>
    <t>дебиторская задолженность по доходам</t>
  </si>
  <si>
    <t>2.4.</t>
  </si>
  <si>
    <t>дебиторская задолженность по расходам</t>
  </si>
  <si>
    <t>3.</t>
  </si>
  <si>
    <t>Обязательства, всего:</t>
  </si>
  <si>
    <t>3.1.</t>
  </si>
  <si>
    <t>из них:
долговые обязательства</t>
  </si>
  <si>
    <t>3.2.</t>
  </si>
  <si>
    <t>кредиторская задолженность:</t>
  </si>
  <si>
    <t>3.2.1.</t>
  </si>
  <si>
    <t>в том числе:
просроченная кредиторская задолженность</t>
  </si>
  <si>
    <t>Таблица 2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</si>
  <si>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</si>
  <si>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</si>
  <si>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</si>
  <si>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</si>
  <si>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</si>
  <si>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числе:</t>
  </si>
  <si>
    <t>субсидии на финансовое обеспечение выполнения государствен
ного (муниципаль
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</si>
  <si>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</si>
  <si>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
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</si>
  <si>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</si>
  <si>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</si>
  <si>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</si>
  <si>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</si>
  <si>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</si>
  <si>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</t>
  </si>
  <si>
    <t>Х</t>
  </si>
  <si>
    <t>доходы от оказания услуг, работ</t>
  </si>
  <si>
    <t>120</t>
  </si>
  <si>
    <t>130</t>
  </si>
  <si>
    <t>Выплаты по расходам, всего</t>
  </si>
  <si>
    <t>оплата труда и начисления на выплаты по оплате труда</t>
  </si>
  <si>
    <t>211</t>
  </si>
  <si>
    <t>111</t>
  </si>
  <si>
    <t>119</t>
  </si>
  <si>
    <t>уплату налогов, сборов и иных платежей, всего</t>
  </si>
  <si>
    <t>230</t>
  </si>
  <si>
    <t>852</t>
  </si>
  <si>
    <t>расходы на закупку товаров, работ, услуг, всего</t>
  </si>
  <si>
    <t>260</t>
  </si>
  <si>
    <t>244</t>
  </si>
  <si>
    <t>Поступление финансовых активов, всего</t>
  </si>
  <si>
    <t>&lt; Для добавления строк выделите данную область и нажмите кнопку «Добавить строку». &gt;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</si>
  <si>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</si>
  <si>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</si>
  <si>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</si>
  <si>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</si>
  <si>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
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</si>
  <si>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</si>
  <si>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</si>
  <si>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</si>
  <si>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
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</si>
  <si>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
от 18 июля 2011 г. N 223-ФЗ "О закупках товаров, работ, услуг отдельными видами юридических лиц"</t>
  </si>
  <si>
    <t>на 2017 г. 
очередной финансовый год</t>
  </si>
  <si>
    <t>на 2018 г. 
1-ый год планового периода</t>
  </si>
  <si>
    <t>на 2019 г. 
2-ой год планового периода</t>
  </si>
  <si>
    <t>Выплаты по расходам на закупку товаров, работ, услуг всего:</t>
  </si>
  <si>
    <t>в том числе:
на оплату контрактов заключенных до начала очередного финансового года:</t>
  </si>
  <si>
    <t>2016</t>
  </si>
  <si>
    <t>на закупку товаров работ, услуг по году начала закупки:</t>
  </si>
  <si>
    <t>Таблица 3</t>
  </si>
  <si>
    <t>Сведения о средствах, поступающих
во временное распоряжение учреждения (подразделения)</t>
  </si>
  <si>
    <t>на 2017 г.</t>
  </si>
  <si>
    <t>(очередной финансовый год)</t>
  </si>
  <si>
    <t>Поступление</t>
  </si>
  <si>
    <t>Выбытие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</si>
  <si>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</si>
  <si>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</si>
  <si>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</si>
  <si>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</si>
  <si>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</si>
  <si>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Исполнитель</t>
  </si>
  <si>
    <t>тел.</t>
  </si>
  <si>
    <t>Дошкольное образование (предшествующее начальному общему образованию)</t>
  </si>
  <si>
    <t>Родительская плата по уходу за ребенком в дошкольном учреждении</t>
  </si>
  <si>
    <t>1.1.1.  Охрана жизни и укрепления физического  и  психического здоровья детей;
1.1.2.  Обеспечение познавательно-речевого, социально-личностного, художественно-эстетического и физического развития детей;
1.1.3.  Воспитание с учётом возрастных категорий детей гражданственности, уважения к правам и свободам человека, любви к окружающей природе, Родине, семье;
1.1.4.  Осуществление необходимой коррекции недостатков в физическом и/или психическом развитии детей;
1.1.5.  Взаимодействие с семьями детей для обеспечения полноценного развития детей;
1.1.6.  Оказание консультативной и методической помощи родителям (законным представителям) по вопросам воспитания, обучения и развития детей.</t>
  </si>
  <si>
    <t>на   2018 г.</t>
  </si>
  <si>
    <t>на   2019 г.</t>
  </si>
  <si>
    <t>2-43-93</t>
  </si>
  <si>
    <t>социальные и иные выплаты населению</t>
  </si>
  <si>
    <t>"Алёнушка"</t>
  </si>
  <si>
    <t>Л.А.Кузьмина</t>
  </si>
  <si>
    <t>иные субсидии, предоставленные из бюджета</t>
  </si>
  <si>
    <t>Заведующий МБДОУ № 9</t>
  </si>
  <si>
    <t>Заведующий МБДОУ № 9 "Алёнушка"</t>
  </si>
  <si>
    <t>Директор МКУ "ЦБ Курагинского района"</t>
  </si>
  <si>
    <t>Р.В.Михайлов</t>
  </si>
  <si>
    <t>Главный бухгалтер учреждения (подразделения)</t>
  </si>
  <si>
    <t>Т.А.Кунц</t>
  </si>
  <si>
    <t>И.В.Коняшкина</t>
  </si>
  <si>
    <t>06 декабря  2017</t>
  </si>
  <si>
    <t>на  «06» декабря 2017 г.</t>
  </si>
  <si>
    <t>на  «06» декабря  2017 г.</t>
  </si>
  <si>
    <t>декабря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</si>
</sst>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[=0]&quot;-&quot;;General"/>
    <numFmt numFmtId="174" formatCode="0.00;[Red]\-0.00"/>
    <numFmt numFmtId="175" formatCode="0000"/>
    <numFmt numFmtId="176" formatCode="000"/>
  </numFmts>
  <fonts count="42"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1" fillId="33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1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left"/>
    </xf>
    <xf numFmtId="0" fontId="5" fillId="33" borderId="0" xfId="0" applyNumberFormat="1" applyFon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4" borderId="0" xfId="0" applyNumberFormat="1" applyFill="1" applyAlignment="1">
      <alignment horizontal="left" wrapText="1"/>
    </xf>
    <xf numFmtId="0" fontId="1" fillId="33" borderId="0" xfId="0" applyNumberFormat="1" applyFont="1" applyFill="1" applyBorder="1" applyAlignment="1">
      <alignment horizontal="left"/>
    </xf>
    <xf numFmtId="173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34" borderId="10" xfId="0" applyNumberFormat="1" applyFont="1" applyFill="1" applyBorder="1" applyAlignment="1">
      <alignment horizontal="left" wrapText="1" indent="1"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1" fillId="33" borderId="0" xfId="0" applyNumberFormat="1" applyFont="1" applyFill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 vertical="center"/>
    </xf>
    <xf numFmtId="0" fontId="1" fillId="33" borderId="11" xfId="0" applyNumberFormat="1" applyFont="1" applyFill="1" applyBorder="1" applyAlignment="1">
      <alignment horizontal="left"/>
    </xf>
    <xf numFmtId="0" fontId="0" fillId="33" borderId="0" xfId="0" applyNumberFormat="1" applyFill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right" vertical="center"/>
    </xf>
    <xf numFmtId="0" fontId="2" fillId="33" borderId="13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/>
    </xf>
    <xf numFmtId="0" fontId="2" fillId="33" borderId="11" xfId="0" applyNumberFormat="1" applyFont="1" applyFill="1" applyBorder="1" applyAlignment="1">
      <alignment horizontal="left"/>
    </xf>
    <xf numFmtId="1" fontId="2" fillId="33" borderId="15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center" vertical="center"/>
    </xf>
    <xf numFmtId="0" fontId="1" fillId="34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left" vertical="top" wrapText="1" indent="2"/>
    </xf>
    <xf numFmtId="173" fontId="2" fillId="33" borderId="10" xfId="0" applyNumberFormat="1" applyFont="1" applyFill="1" applyBorder="1" applyAlignment="1">
      <alignment horizontal="right"/>
    </xf>
    <xf numFmtId="0" fontId="1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 indent="2"/>
    </xf>
    <xf numFmtId="0" fontId="2" fillId="34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left" vertical="center" wrapText="1" indent="1"/>
    </xf>
    <xf numFmtId="174" fontId="2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 vertical="center" wrapText="1" indent="4"/>
    </xf>
    <xf numFmtId="0" fontId="2" fillId="34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 wrapText="1"/>
    </xf>
    <xf numFmtId="0" fontId="0" fillId="34" borderId="16" xfId="0" applyNumberFormat="1" applyFont="1" applyFill="1" applyBorder="1" applyAlignment="1">
      <alignment horizontal="left" wrapText="1" indent="1"/>
    </xf>
    <xf numFmtId="0" fontId="5" fillId="33" borderId="0" xfId="0" applyNumberFormat="1" applyFont="1" applyFill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wrapText="1" indent="2"/>
    </xf>
    <xf numFmtId="0" fontId="2" fillId="34" borderId="17" xfId="0" applyNumberFormat="1" applyFont="1" applyFill="1" applyBorder="1" applyAlignment="1">
      <alignment horizontal="center" vertical="top" wrapText="1"/>
    </xf>
    <xf numFmtId="1" fontId="0" fillId="33" borderId="17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left" wrapText="1"/>
    </xf>
    <xf numFmtId="176" fontId="2" fillId="33" borderId="10" xfId="0" applyNumberFormat="1" applyFont="1" applyFill="1" applyBorder="1" applyAlignment="1">
      <alignment horizontal="center"/>
    </xf>
    <xf numFmtId="0" fontId="2" fillId="33" borderId="16" xfId="0" applyNumberFormat="1" applyFont="1" applyFill="1" applyBorder="1" applyAlignment="1">
      <alignment horizontal="left" wrapText="1" indent="2"/>
    </xf>
    <xf numFmtId="0" fontId="2" fillId="34" borderId="18" xfId="0" applyNumberFormat="1" applyFont="1" applyFill="1" applyBorder="1" applyAlignment="1">
      <alignment horizontal="left" wrapText="1"/>
    </xf>
    <xf numFmtId="0" fontId="2" fillId="34" borderId="19" xfId="0" applyNumberFormat="1" applyFont="1" applyFill="1" applyBorder="1" applyAlignment="1">
      <alignment horizontal="left" wrapText="1"/>
    </xf>
    <xf numFmtId="0" fontId="2" fillId="33" borderId="20" xfId="0" applyNumberFormat="1" applyFont="1" applyFill="1" applyBorder="1" applyAlignment="1">
      <alignment horizontal="left" wrapText="1" indent="2"/>
    </xf>
    <xf numFmtId="0" fontId="2" fillId="34" borderId="21" xfId="0" applyNumberFormat="1" applyFont="1" applyFill="1" applyBorder="1" applyAlignment="1">
      <alignment horizontal="left" wrapText="1"/>
    </xf>
    <xf numFmtId="0" fontId="0" fillId="34" borderId="0" xfId="0" applyNumberFormat="1" applyFill="1" applyAlignment="1">
      <alignment horizontal="left" vertical="top" wrapText="1"/>
    </xf>
    <xf numFmtId="0" fontId="0" fillId="33" borderId="22" xfId="0" applyNumberFormat="1" applyFont="1" applyFill="1" applyBorder="1" applyAlignment="1">
      <alignment horizontal="center" vertical="top"/>
    </xf>
    <xf numFmtId="4" fontId="0" fillId="34" borderId="10" xfId="0" applyNumberFormat="1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D5EEFF"/>
      <rgbColor rgb="00CCFFFF"/>
      <rgbColor rgb="00FFFFC0"/>
      <rgbColor rgb="00C0DC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W203"/>
  <sheetViews>
    <sheetView tabSelected="1" zoomScalePageLayoutView="0" workbookViewId="0" topLeftCell="A177">
      <selection activeCell="A180" sqref="A180:IV203"/>
    </sheetView>
  </sheetViews>
  <sheetFormatPr defaultColWidth="10.66015625" defaultRowHeight="11.25" outlineLevelRow="1"/>
  <cols>
    <col min="1" max="179" width="1.171875" style="1" customWidth="1"/>
  </cols>
  <sheetData>
    <row r="1" spans="1:179" s="5" customFormat="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4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</row>
    <row r="2" spans="1:17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2" t="s">
        <v>0</v>
      </c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</row>
    <row r="3" spans="1:17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3" t="s">
        <v>157</v>
      </c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</row>
    <row r="4" spans="1:179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</row>
    <row r="5" spans="1:179" s="3" customFormat="1" ht="11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4" t="s">
        <v>1</v>
      </c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</row>
    <row r="6" spans="1:179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"/>
      <c r="BZ6" s="2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"/>
      <c r="ES6" s="2"/>
      <c r="ET6" s="23" t="s">
        <v>162</v>
      </c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</row>
    <row r="7" spans="1:179" s="3" customFormat="1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"/>
      <c r="BZ7" s="2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6" t="s">
        <v>2</v>
      </c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"/>
      <c r="ES7" s="2"/>
      <c r="ET7" s="26" t="s">
        <v>3</v>
      </c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</row>
    <row r="8" spans="1:179" s="9" customFormat="1" ht="12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29"/>
      <c r="BM8" s="29"/>
      <c r="BN8" s="29"/>
      <c r="BO8" s="29"/>
      <c r="BP8" s="29"/>
      <c r="BQ8" s="29"/>
      <c r="BR8" s="29"/>
      <c r="BS8" s="29"/>
      <c r="BT8" s="7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30" t="s">
        <v>4</v>
      </c>
      <c r="EF8" s="30"/>
      <c r="EG8" s="27">
        <v>6</v>
      </c>
      <c r="EH8" s="27"/>
      <c r="EI8" s="27"/>
      <c r="EJ8" s="27"/>
      <c r="EK8" s="30" t="s">
        <v>4</v>
      </c>
      <c r="EL8" s="30"/>
      <c r="EM8" s="8"/>
      <c r="EN8" s="27" t="s">
        <v>166</v>
      </c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8">
        <v>20</v>
      </c>
      <c r="FG8" s="28"/>
      <c r="FH8" s="28"/>
      <c r="FI8" s="28"/>
      <c r="FJ8" s="27">
        <v>17</v>
      </c>
      <c r="FK8" s="27"/>
      <c r="FL8" s="27"/>
      <c r="FM8" s="27"/>
      <c r="FN8" s="30" t="s">
        <v>5</v>
      </c>
      <c r="FO8" s="30"/>
      <c r="FP8" s="30"/>
      <c r="FQ8" s="30"/>
      <c r="FR8" s="7"/>
      <c r="FS8" s="7"/>
      <c r="FT8" s="7"/>
      <c r="FU8" s="7"/>
      <c r="FV8" s="7"/>
      <c r="FW8" s="7"/>
    </row>
    <row r="9" spans="1:179" s="3" customFormat="1" ht="1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</row>
    <row r="10" spans="1:179" s="3" customFormat="1" ht="1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</row>
    <row r="11" spans="1:179" s="3" customFormat="1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32" t="s">
        <v>8</v>
      </c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</row>
    <row r="12" spans="1:179" s="3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2"/>
      <c r="BU12" s="2"/>
      <c r="BV12" s="2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10"/>
      <c r="EN12" s="10"/>
      <c r="EO12" s="10"/>
      <c r="EP12" s="33" t="s">
        <v>9</v>
      </c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10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</row>
    <row r="13" spans="1:179" s="3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1"/>
      <c r="CI13" s="21"/>
      <c r="CJ13" s="21"/>
      <c r="CK13" s="21"/>
      <c r="CL13" s="21"/>
      <c r="CM13" s="21"/>
      <c r="CN13" s="2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33" t="s">
        <v>10</v>
      </c>
      <c r="FB13" s="33"/>
      <c r="FC13" s="33"/>
      <c r="FD13" s="33"/>
      <c r="FE13" s="33"/>
      <c r="FF13" s="33"/>
      <c r="FG13" s="10"/>
      <c r="FH13" s="35">
        <v>43075</v>
      </c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</row>
    <row r="14" spans="1:179" s="3" customFormat="1" ht="12.75">
      <c r="A14" s="29" t="s">
        <v>11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7"/>
      <c r="AN14" s="37" t="s">
        <v>12</v>
      </c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10"/>
      <c r="EN14" s="10"/>
      <c r="EO14" s="10"/>
      <c r="EP14" s="10"/>
      <c r="EQ14" s="10"/>
      <c r="ER14" s="10"/>
      <c r="ES14" s="10"/>
      <c r="ET14" s="10"/>
      <c r="EU14" s="10"/>
      <c r="EV14" s="33" t="s">
        <v>13</v>
      </c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10"/>
      <c r="FH14" s="36" t="s">
        <v>14</v>
      </c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</row>
    <row r="15" spans="1:179" s="3" customFormat="1" ht="34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2"/>
      <c r="DR15" s="38" t="s">
        <v>15</v>
      </c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10"/>
      <c r="FH15" s="36" t="s">
        <v>16</v>
      </c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</row>
    <row r="16" spans="1:179" s="3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10"/>
      <c r="EN16" s="10"/>
      <c r="EO16" s="10"/>
      <c r="EP16" s="10"/>
      <c r="EQ16" s="10"/>
      <c r="ER16" s="10"/>
      <c r="ES16" s="10"/>
      <c r="ET16" s="10"/>
      <c r="EU16" s="10"/>
      <c r="EV16" s="39" t="s">
        <v>17</v>
      </c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10"/>
      <c r="FH16" s="36" t="s">
        <v>18</v>
      </c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</row>
    <row r="17" spans="1:179" s="3" customFormat="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10"/>
      <c r="EN17" s="10"/>
      <c r="EO17" s="10"/>
      <c r="EP17" s="10"/>
      <c r="EQ17" s="10"/>
      <c r="ER17" s="10"/>
      <c r="ES17" s="10"/>
      <c r="ET17" s="10"/>
      <c r="EU17" s="10"/>
      <c r="EV17" s="39" t="s">
        <v>19</v>
      </c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10"/>
      <c r="FH17" s="36" t="s">
        <v>20</v>
      </c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</row>
    <row r="18" spans="1:179" s="3" customFormat="1" ht="12.75">
      <c r="A18" s="7" t="s">
        <v>21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40" t="s">
        <v>22</v>
      </c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10"/>
      <c r="BA18" s="10"/>
      <c r="BB18" s="10"/>
      <c r="BC18" s="10"/>
      <c r="BD18" s="2"/>
      <c r="BE18" s="2"/>
      <c r="BF18" s="2"/>
      <c r="BG18" s="2"/>
      <c r="BH18" s="2"/>
      <c r="BI18" s="2"/>
      <c r="BJ18" s="2"/>
      <c r="BK18" s="2"/>
      <c r="BL18" s="10"/>
      <c r="BM18" s="10"/>
      <c r="BN18" s="10"/>
      <c r="BO18" s="10"/>
      <c r="BP18" s="10"/>
      <c r="BQ18" s="10"/>
      <c r="BR18" s="10"/>
      <c r="BS18" s="10"/>
      <c r="BT18" s="2"/>
      <c r="BU18" s="2"/>
      <c r="BV18" s="2"/>
      <c r="BW18" s="2"/>
      <c r="BX18" s="2"/>
      <c r="BY18" s="2"/>
      <c r="BZ18" s="2"/>
      <c r="CA18" s="2"/>
      <c r="CB18" s="2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10"/>
      <c r="EN18" s="10"/>
      <c r="EO18" s="10"/>
      <c r="EP18" s="10"/>
      <c r="EQ18" s="10"/>
      <c r="ER18" s="10"/>
      <c r="ES18" s="10"/>
      <c r="ET18" s="10"/>
      <c r="EU18" s="10"/>
      <c r="EV18" s="33" t="s">
        <v>23</v>
      </c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10"/>
      <c r="FH18" s="41">
        <v>383</v>
      </c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</row>
    <row r="19" spans="1:179" s="5" customFormat="1" ht="6.75" customHeight="1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</row>
    <row r="20" spans="1:179" s="3" customFormat="1" ht="12">
      <c r="A20" s="7" t="s">
        <v>24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42" t="s">
        <v>25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</row>
    <row r="21" spans="1:179" s="3" customFormat="1" ht="12">
      <c r="A21" s="7" t="s">
        <v>26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</row>
    <row r="22" spans="1:179" s="3" customFormat="1" ht="12">
      <c r="A22" s="7" t="s">
        <v>27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42" t="s">
        <v>28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</row>
    <row r="23" spans="1:179" s="3" customFormat="1" ht="12">
      <c r="A23" s="7" t="s">
        <v>29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</row>
    <row r="24" spans="1:179" s="5" customFormat="1" ht="6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</row>
    <row r="25" spans="1:179" s="3" customFormat="1" ht="12.75">
      <c r="A25" s="43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</row>
    <row r="26" spans="1:179" s="3" customFormat="1" ht="12.75" customHeight="1">
      <c r="A26" s="44" t="s">
        <v>31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</row>
    <row r="27" spans="1:179" s="3" customFormat="1" ht="11.25">
      <c r="A27" s="45" t="s">
        <v>148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</row>
    <row r="28" spans="1:179" s="3" customFormat="1" ht="11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</row>
    <row r="29" spans="1:179" s="3" customFormat="1" ht="55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</row>
    <row r="30" spans="1:123" s="5" customFormat="1" ht="3.7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</row>
    <row r="31" spans="1:123" s="3" customFormat="1" ht="12.75" customHeight="1">
      <c r="A31" s="44" t="s">
        <v>32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</row>
    <row r="32" spans="1:179" s="3" customFormat="1" ht="11.25">
      <c r="A32" s="45" t="s">
        <v>146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</row>
    <row r="33" spans="1:179" s="3" customFormat="1" ht="11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</row>
    <row r="34" spans="1:179" s="3" customFormat="1" ht="11.2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</row>
    <row r="35" spans="1:123" s="5" customFormat="1" ht="3.75" customHeight="1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</row>
    <row r="36" spans="1:123" s="3" customFormat="1" ht="24.75" customHeight="1">
      <c r="A36" s="44" t="s">
        <v>33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79" s="3" customFormat="1" ht="11.25">
      <c r="A37" s="45" t="s">
        <v>147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</row>
    <row r="38" spans="1:179" s="3" customFormat="1" ht="11.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</row>
    <row r="39" spans="1:179" s="5" customFormat="1" ht="11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</row>
    <row r="40" spans="1:123" s="5" customFormat="1" ht="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</row>
    <row r="41" spans="1:179" s="3" customFormat="1" ht="12.75">
      <c r="A41" s="43" t="s">
        <v>34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</row>
    <row r="42" spans="1:123" s="5" customFormat="1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</row>
    <row r="43" spans="1:179" s="3" customFormat="1" ht="12">
      <c r="A43" s="46" t="s">
        <v>35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 t="s">
        <v>36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</row>
    <row r="44" spans="1:123" s="3" customFormat="1" ht="12" customHeight="1">
      <c r="A44" s="47" t="s">
        <v>37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8">
        <v>14901735.26</v>
      </c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</row>
    <row r="45" spans="1:123" s="3" customFormat="1" ht="35.25" customHeight="1">
      <c r="A45" s="49" t="s">
        <v>38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50">
        <v>0</v>
      </c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</row>
    <row r="46" spans="1:123" s="3" customFormat="1" ht="23.25" customHeight="1">
      <c r="A46" s="49" t="s">
        <v>39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50">
        <v>0</v>
      </c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</row>
    <row r="47" spans="1:123" s="3" customFormat="1" ht="23.25" customHeight="1">
      <c r="A47" s="49" t="s">
        <v>40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50">
        <v>0</v>
      </c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</row>
    <row r="48" spans="1:123" s="3" customFormat="1" ht="12" customHeight="1">
      <c r="A48" s="47" t="s">
        <v>41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8">
        <v>1819172.59</v>
      </c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</row>
    <row r="49" spans="1:123" s="3" customFormat="1" ht="24" customHeight="1">
      <c r="A49" s="49" t="s">
        <v>42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8">
        <v>714851.94</v>
      </c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</row>
    <row r="50" spans="1:123" s="5" customFormat="1" ht="6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</row>
    <row r="51" spans="1:179" s="3" customFormat="1" ht="12.75">
      <c r="A51" s="43" t="s">
        <v>43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</row>
    <row r="52" spans="1:179" s="3" customFormat="1" ht="12.75">
      <c r="A52" s="51" t="s">
        <v>44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</row>
    <row r="53" spans="1:179" s="3" customFormat="1" ht="11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</row>
    <row r="54" spans="1:179" s="3" customFormat="1" ht="11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</row>
    <row r="55" spans="1:179" s="3" customFormat="1" ht="11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</row>
    <row r="56" spans="1:123" s="5" customFormat="1" ht="5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</row>
    <row r="57" spans="1:123" s="5" customFormat="1" ht="12.75" customHeight="1">
      <c r="A57" s="1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52" t="s">
        <v>45</v>
      </c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</row>
    <row r="58" spans="1:179" s="3" customFormat="1" ht="12.75">
      <c r="A58" s="43" t="s">
        <v>46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</row>
    <row r="59" spans="1:179" s="3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2"/>
      <c r="AJ59" s="2"/>
      <c r="AK59" s="2"/>
      <c r="AL59" s="2"/>
      <c r="AM59" s="2"/>
      <c r="AN59" s="2"/>
      <c r="AO59" s="2"/>
      <c r="AP59" s="2"/>
      <c r="AQ59" s="2"/>
      <c r="AR59" s="53" t="s">
        <v>47</v>
      </c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</row>
    <row r="60" spans="1:179" s="3" customFormat="1" ht="11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2"/>
      <c r="AJ60" s="2"/>
      <c r="AK60" s="2"/>
      <c r="AL60" s="2"/>
      <c r="AM60" s="2"/>
      <c r="AN60" s="2"/>
      <c r="AO60" s="2"/>
      <c r="AP60" s="2"/>
      <c r="AQ60" s="2"/>
      <c r="AR60" s="24" t="s">
        <v>48</v>
      </c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</row>
    <row r="61" spans="1:123" s="5" customFormat="1" ht="6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</row>
    <row r="62" spans="1:123" s="3" customFormat="1" ht="24" customHeight="1">
      <c r="A62" s="54" t="s">
        <v>49</v>
      </c>
      <c r="B62" s="54"/>
      <c r="C62" s="54"/>
      <c r="D62" s="54"/>
      <c r="E62" s="54"/>
      <c r="F62" s="54"/>
      <c r="G62" s="46" t="s">
        <v>35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 t="s">
        <v>50</v>
      </c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</row>
    <row r="63" spans="1:179" s="3" customFormat="1" ht="12">
      <c r="A63" s="55">
        <v>1</v>
      </c>
      <c r="B63" s="55"/>
      <c r="C63" s="55"/>
      <c r="D63" s="55"/>
      <c r="E63" s="55"/>
      <c r="F63" s="55"/>
      <c r="G63" s="55">
        <v>2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>
        <v>3</v>
      </c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</row>
    <row r="64" spans="1:123" s="3" customFormat="1" ht="12" customHeight="1">
      <c r="A64" s="56" t="s">
        <v>51</v>
      </c>
      <c r="B64" s="56"/>
      <c r="C64" s="56"/>
      <c r="D64" s="56"/>
      <c r="E64" s="56"/>
      <c r="F64" s="56"/>
      <c r="G64" s="57" t="s">
        <v>52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48">
        <v>17276.22</v>
      </c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</row>
    <row r="65" spans="1:123" s="3" customFormat="1" ht="24" customHeight="1">
      <c r="A65" s="56" t="s">
        <v>53</v>
      </c>
      <c r="B65" s="56"/>
      <c r="C65" s="56"/>
      <c r="D65" s="56"/>
      <c r="E65" s="56"/>
      <c r="F65" s="56"/>
      <c r="G65" s="58" t="s">
        <v>54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48">
        <v>14901.74</v>
      </c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</row>
    <row r="66" spans="1:123" s="3" customFormat="1" ht="24" customHeight="1">
      <c r="A66" s="56" t="s">
        <v>55</v>
      </c>
      <c r="B66" s="56"/>
      <c r="C66" s="56"/>
      <c r="D66" s="56"/>
      <c r="E66" s="56"/>
      <c r="F66" s="56"/>
      <c r="G66" s="59" t="s">
        <v>56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48">
        <v>10722.54</v>
      </c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</row>
    <row r="67" spans="1:123" s="3" customFormat="1" ht="12" customHeight="1">
      <c r="A67" s="56" t="s">
        <v>57</v>
      </c>
      <c r="B67" s="56"/>
      <c r="C67" s="56"/>
      <c r="D67" s="56"/>
      <c r="E67" s="56"/>
      <c r="F67" s="56"/>
      <c r="G67" s="60" t="s">
        <v>58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1">
        <v>714.85</v>
      </c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</row>
    <row r="68" spans="1:123" s="3" customFormat="1" ht="24" customHeight="1">
      <c r="A68" s="56" t="s">
        <v>59</v>
      </c>
      <c r="B68" s="56"/>
      <c r="C68" s="56"/>
      <c r="D68" s="56"/>
      <c r="E68" s="56"/>
      <c r="F68" s="56"/>
      <c r="G68" s="59" t="s">
        <v>56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61">
        <v>4.58</v>
      </c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</row>
    <row r="69" spans="1:123" s="3" customFormat="1" ht="12" customHeight="1">
      <c r="A69" s="56" t="s">
        <v>60</v>
      </c>
      <c r="B69" s="56"/>
      <c r="C69" s="56"/>
      <c r="D69" s="56"/>
      <c r="E69" s="56"/>
      <c r="F69" s="56"/>
      <c r="G69" s="57" t="s">
        <v>61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61">
        <v>27.71</v>
      </c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</row>
    <row r="70" spans="1:123" s="3" customFormat="1" ht="24" customHeight="1">
      <c r="A70" s="56" t="s">
        <v>62</v>
      </c>
      <c r="B70" s="56"/>
      <c r="C70" s="56"/>
      <c r="D70" s="56"/>
      <c r="E70" s="56"/>
      <c r="F70" s="56"/>
      <c r="G70" s="58" t="s">
        <v>63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61">
        <v>23.1</v>
      </c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</row>
    <row r="71" spans="1:123" s="3" customFormat="1" ht="24" customHeight="1">
      <c r="A71" s="56" t="s">
        <v>64</v>
      </c>
      <c r="B71" s="56"/>
      <c r="C71" s="56"/>
      <c r="D71" s="56"/>
      <c r="E71" s="56"/>
      <c r="F71" s="56"/>
      <c r="G71" s="59" t="s">
        <v>65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61">
        <v>23.1</v>
      </c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</row>
    <row r="72" spans="1:123" s="3" customFormat="1" ht="12" customHeight="1" outlineLevel="1">
      <c r="A72" s="62"/>
      <c r="B72" s="62"/>
      <c r="C72" s="62"/>
      <c r="D72" s="62"/>
      <c r="E72" s="62"/>
      <c r="F72" s="62"/>
      <c r="G72" s="63" t="s">
        <v>66</v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1">
        <v>23.1</v>
      </c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</row>
    <row r="73" spans="1:123" s="3" customFormat="1" ht="12" customHeight="1">
      <c r="A73" s="56" t="s">
        <v>67</v>
      </c>
      <c r="B73" s="56"/>
      <c r="C73" s="56"/>
      <c r="D73" s="56"/>
      <c r="E73" s="56"/>
      <c r="F73" s="56"/>
      <c r="G73" s="59" t="s">
        <v>68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0">
        <v>0</v>
      </c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</row>
    <row r="74" spans="1:123" s="3" customFormat="1" ht="12.75" customHeight="1">
      <c r="A74" s="56" t="s">
        <v>69</v>
      </c>
      <c r="B74" s="56"/>
      <c r="C74" s="56"/>
      <c r="D74" s="56"/>
      <c r="E74" s="56"/>
      <c r="F74" s="56"/>
      <c r="G74" s="58" t="s">
        <v>70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0">
        <v>0</v>
      </c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</row>
    <row r="75" spans="1:123" s="3" customFormat="1" ht="12.75" customHeight="1">
      <c r="A75" s="56" t="s">
        <v>71</v>
      </c>
      <c r="B75" s="56"/>
      <c r="C75" s="56"/>
      <c r="D75" s="56"/>
      <c r="E75" s="56"/>
      <c r="F75" s="56"/>
      <c r="G75" s="58" t="s">
        <v>72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61">
        <v>0</v>
      </c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</row>
    <row r="76" spans="1:123" s="3" customFormat="1" ht="12" customHeight="1">
      <c r="A76" s="56" t="s">
        <v>73</v>
      </c>
      <c r="B76" s="56"/>
      <c r="C76" s="56"/>
      <c r="D76" s="56"/>
      <c r="E76" s="56"/>
      <c r="F76" s="56"/>
      <c r="G76" s="58" t="s">
        <v>74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61">
        <v>4.61</v>
      </c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</row>
    <row r="77" spans="1:123" s="3" customFormat="1" ht="12" customHeight="1">
      <c r="A77" s="56" t="s">
        <v>75</v>
      </c>
      <c r="B77" s="56"/>
      <c r="C77" s="56"/>
      <c r="D77" s="56"/>
      <c r="E77" s="56"/>
      <c r="F77" s="56"/>
      <c r="G77" s="57" t="s">
        <v>76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61">
        <v>494.18</v>
      </c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s="3" customFormat="1" ht="24" customHeight="1">
      <c r="A78" s="56" t="s">
        <v>77</v>
      </c>
      <c r="B78" s="56"/>
      <c r="C78" s="56"/>
      <c r="D78" s="56"/>
      <c r="E78" s="56"/>
      <c r="F78" s="56"/>
      <c r="G78" s="58" t="s">
        <v>78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0">
        <v>0</v>
      </c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</row>
    <row r="79" spans="1:123" s="3" customFormat="1" ht="12" customHeight="1">
      <c r="A79" s="56" t="s">
        <v>79</v>
      </c>
      <c r="B79" s="56"/>
      <c r="C79" s="56"/>
      <c r="D79" s="56"/>
      <c r="E79" s="56"/>
      <c r="F79" s="56"/>
      <c r="G79" s="58" t="s">
        <v>80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61">
        <v>387.95</v>
      </c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</row>
    <row r="80" spans="1:123" s="3" customFormat="1" ht="24.75" customHeight="1">
      <c r="A80" s="56" t="s">
        <v>81</v>
      </c>
      <c r="B80" s="56"/>
      <c r="C80" s="56"/>
      <c r="D80" s="56"/>
      <c r="E80" s="56"/>
      <c r="F80" s="56"/>
      <c r="G80" s="59" t="s">
        <v>82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0">
        <v>160.08</v>
      </c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</row>
    <row r="81" spans="1:179" s="3" customFormat="1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1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</row>
    <row r="82" spans="1:123" s="5" customFormat="1" ht="12.75" customHeight="1">
      <c r="A82" s="1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52" t="s">
        <v>83</v>
      </c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</row>
    <row r="83" spans="1:179" s="3" customFormat="1" ht="12.75">
      <c r="A83" s="43" t="s">
        <v>84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</row>
    <row r="84" spans="1:179" s="3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2"/>
      <c r="AJ84" s="2"/>
      <c r="AK84" s="2"/>
      <c r="AL84" s="2"/>
      <c r="AM84" s="2"/>
      <c r="AN84" s="2"/>
      <c r="AO84" s="2"/>
      <c r="AP84" s="2"/>
      <c r="AQ84" s="2"/>
      <c r="AR84" s="53" t="s">
        <v>165</v>
      </c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</row>
    <row r="85" spans="1:123" s="5" customFormat="1" ht="6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</row>
    <row r="86" spans="1:179" s="15" customFormat="1" ht="12" customHeight="1">
      <c r="A86" s="64" t="s">
        <v>35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 t="s">
        <v>85</v>
      </c>
      <c r="V86" s="64"/>
      <c r="W86" s="64"/>
      <c r="X86" s="64"/>
      <c r="Y86" s="64"/>
      <c r="Z86" s="64"/>
      <c r="AA86" s="64"/>
      <c r="AB86" s="64" t="s">
        <v>86</v>
      </c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 t="s">
        <v>87</v>
      </c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</row>
    <row r="87" spans="1:179" s="3" customFormat="1" ht="12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 t="s">
        <v>88</v>
      </c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 t="s">
        <v>89</v>
      </c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</row>
    <row r="88" spans="1:179" s="3" customFormat="1" ht="79.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 t="s">
        <v>90</v>
      </c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 t="s">
        <v>91</v>
      </c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 t="s">
        <v>92</v>
      </c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 t="s">
        <v>93</v>
      </c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 t="s">
        <v>94</v>
      </c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 t="s">
        <v>95</v>
      </c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</row>
    <row r="89" spans="1:179" s="3" customFormat="1" ht="79.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 t="s">
        <v>88</v>
      </c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 t="s">
        <v>96</v>
      </c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</row>
    <row r="90" spans="1:179" s="3" customFormat="1" ht="11.25">
      <c r="A90" s="65">
        <v>1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>
        <v>2</v>
      </c>
      <c r="V90" s="65"/>
      <c r="W90" s="65"/>
      <c r="X90" s="65"/>
      <c r="Y90" s="65"/>
      <c r="Z90" s="65"/>
      <c r="AA90" s="65"/>
      <c r="AB90" s="65">
        <v>3</v>
      </c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>
        <v>4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>
        <v>5</v>
      </c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20" t="s">
        <v>97</v>
      </c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65">
        <v>6</v>
      </c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>
        <v>7</v>
      </c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>
        <v>8</v>
      </c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>
        <v>9</v>
      </c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>
        <v>10</v>
      </c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</row>
    <row r="91" spans="1:179" s="3" customFormat="1" ht="21.75" customHeight="1">
      <c r="A91" s="66" t="s">
        <v>98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5">
        <v>100</v>
      </c>
      <c r="V91" s="65"/>
      <c r="W91" s="65"/>
      <c r="X91" s="65"/>
      <c r="Y91" s="65"/>
      <c r="Z91" s="65"/>
      <c r="AA91" s="65"/>
      <c r="AB91" s="20" t="s">
        <v>99</v>
      </c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18">
        <f>BI91+EP91+CQ91</f>
        <v>21062436.5</v>
      </c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>
        <f>BI92</f>
        <v>20117711</v>
      </c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7">
        <v>0</v>
      </c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>
        <f>CQ93</f>
        <v>74725.5</v>
      </c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>
        <v>0</v>
      </c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>
        <v>0</v>
      </c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8">
        <f>EP92</f>
        <v>870000</v>
      </c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7">
        <v>0</v>
      </c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</row>
    <row r="92" spans="1:179" s="3" customFormat="1" ht="21.75" customHeight="1" outlineLevel="1">
      <c r="A92" s="19" t="s">
        <v>100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20" t="s">
        <v>101</v>
      </c>
      <c r="V92" s="20"/>
      <c r="W92" s="20"/>
      <c r="X92" s="20"/>
      <c r="Y92" s="20"/>
      <c r="Z92" s="20"/>
      <c r="AA92" s="20"/>
      <c r="AB92" s="20" t="s">
        <v>102</v>
      </c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18">
        <f>BI92+EP92</f>
        <v>20987711</v>
      </c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>
        <f>22070142+40493+9600-2109982-180000+122878+164580</f>
        <v>20117711</v>
      </c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7">
        <v>0</v>
      </c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>
        <v>0</v>
      </c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>
        <v>0</v>
      </c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>
        <v>0</v>
      </c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8">
        <f>1000000-60000-70000</f>
        <v>870000</v>
      </c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7">
        <v>0</v>
      </c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</row>
    <row r="93" spans="1:179" ht="34.5" customHeight="1" outlineLevel="1">
      <c r="A93" s="19" t="s">
        <v>155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20">
        <v>150</v>
      </c>
      <c r="V93" s="20"/>
      <c r="W93" s="20"/>
      <c r="X93" s="20"/>
      <c r="Y93" s="20"/>
      <c r="Z93" s="20"/>
      <c r="AA93" s="20"/>
      <c r="AB93" s="20">
        <v>180</v>
      </c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18">
        <f>CQ93</f>
        <v>74725.5</v>
      </c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>
        <v>0</v>
      </c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>
        <v>0</v>
      </c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>
        <f>74725+0.5</f>
        <v>74725.5</v>
      </c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>
        <v>0</v>
      </c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>
        <v>0</v>
      </c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>
        <v>0</v>
      </c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>
        <v>0</v>
      </c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</row>
    <row r="94" spans="1:179" ht="21.75" customHeight="1">
      <c r="A94" s="82" t="s">
        <v>103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20">
        <v>200</v>
      </c>
      <c r="V94" s="20"/>
      <c r="W94" s="20"/>
      <c r="X94" s="20"/>
      <c r="Y94" s="20"/>
      <c r="Z94" s="20"/>
      <c r="AA94" s="20"/>
      <c r="AB94" s="83" t="s">
        <v>99</v>
      </c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18">
        <f>BI94+BZ94+CQ94+DH94+DY94+EP94</f>
        <v>21085536.5</v>
      </c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>
        <f>BI95+BI96+BI97+BI98+BI99</f>
        <v>20140811</v>
      </c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>
        <v>0</v>
      </c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>
        <f>CQ95+CQ96+CQ97+CQ98+CQ99</f>
        <v>74725.5</v>
      </c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>
        <v>0</v>
      </c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>
        <v>0</v>
      </c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>
        <f>EP95+EP96+EP97+EP98+EP99</f>
        <v>870000</v>
      </c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>
        <v>0</v>
      </c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</row>
    <row r="95" spans="1:179" s="3" customFormat="1" ht="32.25" customHeight="1" outlineLevel="1">
      <c r="A95" s="19" t="s">
        <v>104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20">
        <v>210</v>
      </c>
      <c r="V95" s="20"/>
      <c r="W95" s="20"/>
      <c r="X95" s="20"/>
      <c r="Y95" s="20"/>
      <c r="Z95" s="20"/>
      <c r="AA95" s="20"/>
      <c r="AB95" s="20" t="s">
        <v>106</v>
      </c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18">
        <f>BI95</f>
        <v>13083072.67</v>
      </c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>
        <f>14471416.88-1620570+7680.49+98139.78+126405.52</f>
        <v>13083072.67</v>
      </c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7">
        <v>0</v>
      </c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>
        <v>0</v>
      </c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>
        <v>0</v>
      </c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>
        <v>0</v>
      </c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>
        <v>0</v>
      </c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>
        <v>0</v>
      </c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</row>
    <row r="96" spans="1:179" s="3" customFormat="1" ht="32.25" customHeight="1" outlineLevel="1">
      <c r="A96" s="19" t="s">
        <v>104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20">
        <v>210</v>
      </c>
      <c r="V96" s="20"/>
      <c r="W96" s="20"/>
      <c r="X96" s="20"/>
      <c r="Y96" s="20"/>
      <c r="Z96" s="20"/>
      <c r="AA96" s="20"/>
      <c r="AB96" s="20" t="s">
        <v>107</v>
      </c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18">
        <f>BI96</f>
        <v>3951085.33</v>
      </c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>
        <f>4370365.12-489412+29638.22+2319.51+38174.48</f>
        <v>3951085.33</v>
      </c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7">
        <v>0</v>
      </c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>
        <v>0</v>
      </c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>
        <v>0</v>
      </c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>
        <v>0</v>
      </c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8">
        <v>0</v>
      </c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7">
        <v>0</v>
      </c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</row>
    <row r="97" spans="1:179" s="3" customFormat="1" ht="32.25" customHeight="1" outlineLevel="1">
      <c r="A97" s="19" t="s">
        <v>152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0">
        <v>210</v>
      </c>
      <c r="V97" s="20"/>
      <c r="W97" s="20"/>
      <c r="X97" s="20"/>
      <c r="Y97" s="20"/>
      <c r="Z97" s="20"/>
      <c r="AA97" s="20"/>
      <c r="AB97" s="20">
        <v>112</v>
      </c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18">
        <f>BI97</f>
        <v>4320</v>
      </c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>
        <v>4320</v>
      </c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7">
        <v>0</v>
      </c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>
        <v>0</v>
      </c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>
        <v>0</v>
      </c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>
        <v>0</v>
      </c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8">
        <v>0</v>
      </c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7">
        <v>0</v>
      </c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</row>
    <row r="98" spans="1:179" s="3" customFormat="1" ht="21.75" customHeight="1" outlineLevel="1">
      <c r="A98" s="19" t="s">
        <v>108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20" t="s">
        <v>109</v>
      </c>
      <c r="V98" s="20"/>
      <c r="W98" s="20"/>
      <c r="X98" s="20"/>
      <c r="Y98" s="20"/>
      <c r="Z98" s="20"/>
      <c r="AA98" s="20"/>
      <c r="AB98" s="20">
        <v>853</v>
      </c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18">
        <f>BI98</f>
        <v>2945.01</v>
      </c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>
        <f>1206+698.06+1040.95</f>
        <v>2945.01</v>
      </c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7">
        <v>0</v>
      </c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>
        <v>0</v>
      </c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>
        <v>0</v>
      </c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>
        <v>0</v>
      </c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>
        <v>0</v>
      </c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>
        <v>0</v>
      </c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</row>
    <row r="99" spans="1:179" s="3" customFormat="1" ht="32.25" customHeight="1" outlineLevel="1">
      <c r="A99" s="19" t="s">
        <v>111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20" t="s">
        <v>112</v>
      </c>
      <c r="V99" s="20"/>
      <c r="W99" s="20"/>
      <c r="X99" s="20"/>
      <c r="Y99" s="20"/>
      <c r="Z99" s="20"/>
      <c r="AA99" s="20"/>
      <c r="AB99" s="20" t="s">
        <v>113</v>
      </c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18">
        <f>BI99+EP99+CQ99</f>
        <v>4044113.4899999998</v>
      </c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>
        <f>7586.06+2289740+73848.6+128190.4+123392+623176.94+40493+9600-698.06-1040.95-180000+2100-17000</f>
        <v>3099387.9899999998</v>
      </c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7">
        <v>0</v>
      </c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>
        <f>74725+0.5</f>
        <v>74725.5</v>
      </c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>
        <v>0</v>
      </c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>
        <v>0</v>
      </c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>
        <f>1000000-60000-70000</f>
        <v>870000</v>
      </c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>
        <v>0</v>
      </c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</row>
    <row r="100" spans="1:179" s="3" customFormat="1" ht="32.25" customHeight="1" collapsed="1">
      <c r="A100" s="66" t="s">
        <v>114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5">
        <v>300</v>
      </c>
      <c r="V100" s="65"/>
      <c r="W100" s="65"/>
      <c r="X100" s="65"/>
      <c r="Y100" s="65"/>
      <c r="Z100" s="65"/>
      <c r="AA100" s="65"/>
      <c r="AB100" s="20" t="s">
        <v>99</v>
      </c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17">
        <v>0</v>
      </c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>
        <v>0</v>
      </c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>
        <v>0</v>
      </c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>
        <v>0</v>
      </c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>
        <v>0</v>
      </c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>
        <v>0</v>
      </c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>
        <v>0</v>
      </c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>
        <v>0</v>
      </c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</row>
    <row r="101" spans="1:179" s="3" customFormat="1" ht="11.25" customHeight="1" hidden="1" outlineLevel="1">
      <c r="A101" s="67" t="s">
        <v>115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7"/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/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  <c r="FO101" s="67"/>
      <c r="FP101" s="67"/>
      <c r="FQ101" s="67"/>
      <c r="FR101" s="67"/>
      <c r="FS101" s="67"/>
      <c r="FT101" s="67"/>
      <c r="FU101" s="67"/>
      <c r="FV101" s="67"/>
      <c r="FW101" s="67"/>
    </row>
    <row r="102" spans="1:179" s="3" customFormat="1" ht="21.75" customHeight="1" collapsed="1">
      <c r="A102" s="66" t="s">
        <v>116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5">
        <v>400</v>
      </c>
      <c r="V102" s="65"/>
      <c r="W102" s="65"/>
      <c r="X102" s="65"/>
      <c r="Y102" s="65"/>
      <c r="Z102" s="65"/>
      <c r="AA102" s="65"/>
      <c r="AB102" s="20" t="s">
        <v>99</v>
      </c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17">
        <v>0</v>
      </c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>
        <v>0</v>
      </c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>
        <v>0</v>
      </c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>
        <v>0</v>
      </c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>
        <v>0</v>
      </c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>
        <v>0</v>
      </c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>
        <v>0</v>
      </c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>
        <v>0</v>
      </c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</row>
    <row r="103" spans="1:179" s="3" customFormat="1" ht="11.25" customHeight="1" hidden="1" outlineLevel="1">
      <c r="A103" s="67" t="s">
        <v>115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7"/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  <c r="FO103" s="67"/>
      <c r="FP103" s="67"/>
      <c r="FQ103" s="67"/>
      <c r="FR103" s="67"/>
      <c r="FS103" s="67"/>
      <c r="FT103" s="67"/>
      <c r="FU103" s="67"/>
      <c r="FV103" s="67"/>
      <c r="FW103" s="67"/>
    </row>
    <row r="104" spans="1:179" s="3" customFormat="1" ht="21.75" customHeight="1">
      <c r="A104" s="66" t="s">
        <v>117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5">
        <v>500</v>
      </c>
      <c r="V104" s="65"/>
      <c r="W104" s="65"/>
      <c r="X104" s="65"/>
      <c r="Y104" s="65"/>
      <c r="Z104" s="65"/>
      <c r="AA104" s="65"/>
      <c r="AB104" s="20" t="s">
        <v>99</v>
      </c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17">
        <f>BI104</f>
        <v>23100</v>
      </c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>
        <v>23100</v>
      </c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>
        <v>0</v>
      </c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>
        <v>0</v>
      </c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>
        <v>0</v>
      </c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>
        <v>0</v>
      </c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>
        <v>0</v>
      </c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>
        <v>0</v>
      </c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</row>
    <row r="105" spans="1:179" s="3" customFormat="1" ht="21.75" customHeight="1">
      <c r="A105" s="66" t="s">
        <v>118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5">
        <v>600</v>
      </c>
      <c r="V105" s="65"/>
      <c r="W105" s="65"/>
      <c r="X105" s="65"/>
      <c r="Y105" s="65"/>
      <c r="Z105" s="65"/>
      <c r="AA105" s="65"/>
      <c r="AB105" s="20" t="s">
        <v>99</v>
      </c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17">
        <v>0</v>
      </c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>
        <v>0</v>
      </c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>
        <v>0</v>
      </c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>
        <v>0</v>
      </c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>
        <v>0</v>
      </c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>
        <v>0</v>
      </c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>
        <v>0</v>
      </c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>
        <v>0</v>
      </c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</row>
    <row r="106" spans="1:123" s="5" customFormat="1" ht="12.75" customHeight="1">
      <c r="A106" s="1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52" t="s">
        <v>83</v>
      </c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</row>
    <row r="107" spans="1:179" s="3" customFormat="1" ht="12.75">
      <c r="A107" s="43" t="s">
        <v>84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</row>
    <row r="108" spans="1:179" s="3" customFormat="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2"/>
      <c r="AJ108" s="2"/>
      <c r="AK108" s="2"/>
      <c r="AL108" s="2"/>
      <c r="AM108" s="2"/>
      <c r="AN108" s="2"/>
      <c r="AO108" s="2"/>
      <c r="AP108" s="2"/>
      <c r="AQ108" s="2"/>
      <c r="AR108" s="53" t="s">
        <v>149</v>
      </c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</row>
    <row r="109" spans="1:123" s="5" customFormat="1" ht="6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</row>
    <row r="110" spans="1:179" s="15" customFormat="1" ht="12" customHeight="1">
      <c r="A110" s="64" t="s">
        <v>35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 t="s">
        <v>85</v>
      </c>
      <c r="V110" s="64"/>
      <c r="W110" s="64"/>
      <c r="X110" s="64"/>
      <c r="Y110" s="64"/>
      <c r="Z110" s="64"/>
      <c r="AA110" s="64"/>
      <c r="AB110" s="64" t="s">
        <v>86</v>
      </c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 t="s">
        <v>87</v>
      </c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</row>
    <row r="111" spans="1:179" s="3" customFormat="1" ht="12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 t="s">
        <v>88</v>
      </c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 t="s">
        <v>89</v>
      </c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</row>
    <row r="112" spans="1:179" s="3" customFormat="1" ht="79.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 t="s">
        <v>90</v>
      </c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 t="s">
        <v>91</v>
      </c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 t="s">
        <v>92</v>
      </c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 t="s">
        <v>93</v>
      </c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 t="s">
        <v>94</v>
      </c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 t="s">
        <v>95</v>
      </c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</row>
    <row r="113" spans="1:179" s="3" customFormat="1" ht="79.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 t="s">
        <v>88</v>
      </c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 t="s">
        <v>96</v>
      </c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</row>
    <row r="114" spans="1:179" s="3" customFormat="1" ht="11.25">
      <c r="A114" s="65">
        <v>1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>
        <v>2</v>
      </c>
      <c r="V114" s="65"/>
      <c r="W114" s="65"/>
      <c r="X114" s="65"/>
      <c r="Y114" s="65"/>
      <c r="Z114" s="65"/>
      <c r="AA114" s="65"/>
      <c r="AB114" s="65">
        <v>3</v>
      </c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>
        <v>4</v>
      </c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>
        <v>5</v>
      </c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20" t="s">
        <v>97</v>
      </c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65">
        <v>6</v>
      </c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>
        <v>7</v>
      </c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>
        <v>8</v>
      </c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>
        <v>9</v>
      </c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>
        <v>10</v>
      </c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</row>
    <row r="115" spans="1:179" s="3" customFormat="1" ht="21.75" customHeight="1">
      <c r="A115" s="66" t="s">
        <v>98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5">
        <v>100</v>
      </c>
      <c r="V115" s="65"/>
      <c r="W115" s="65"/>
      <c r="X115" s="65"/>
      <c r="Y115" s="65"/>
      <c r="Z115" s="65"/>
      <c r="AA115" s="65"/>
      <c r="AB115" s="20" t="s">
        <v>99</v>
      </c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18">
        <f>BI115+EP115</f>
        <v>20856729</v>
      </c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>
        <f>BI116</f>
        <v>19856729</v>
      </c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7">
        <v>0</v>
      </c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>
        <v>0</v>
      </c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>
        <v>0</v>
      </c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>
        <v>0</v>
      </c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8">
        <v>1000000</v>
      </c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7">
        <v>0</v>
      </c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</row>
    <row r="116" spans="1:179" s="3" customFormat="1" ht="21.75" customHeight="1" outlineLevel="1">
      <c r="A116" s="19" t="s">
        <v>100</v>
      </c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20" t="s">
        <v>101</v>
      </c>
      <c r="V116" s="20"/>
      <c r="W116" s="20"/>
      <c r="X116" s="20"/>
      <c r="Y116" s="20"/>
      <c r="Z116" s="20"/>
      <c r="AA116" s="20"/>
      <c r="AB116" s="20" t="s">
        <v>102</v>
      </c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18">
        <f>BI116+EP116</f>
        <v>20856729</v>
      </c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>
        <v>19856729</v>
      </c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7">
        <v>0</v>
      </c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>
        <v>0</v>
      </c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>
        <v>0</v>
      </c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>
        <v>0</v>
      </c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8">
        <v>1000000</v>
      </c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7">
        <v>0</v>
      </c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</row>
    <row r="117" spans="1:179" s="3" customFormat="1" ht="21.75" customHeight="1">
      <c r="A117" s="66" t="s">
        <v>103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5">
        <v>200</v>
      </c>
      <c r="V117" s="65"/>
      <c r="W117" s="65"/>
      <c r="X117" s="65"/>
      <c r="Y117" s="65"/>
      <c r="Z117" s="65"/>
      <c r="AA117" s="65"/>
      <c r="AB117" s="20" t="s">
        <v>99</v>
      </c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18">
        <f>BI117+EP117</f>
        <v>20856729</v>
      </c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>
        <f>BI118+BI119+BI120+BI121</f>
        <v>19856729</v>
      </c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7">
        <v>0</v>
      </c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>
        <v>0</v>
      </c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>
        <v>0</v>
      </c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>
        <v>0</v>
      </c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8">
        <v>1000000</v>
      </c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7">
        <v>0</v>
      </c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</row>
    <row r="118" spans="1:179" s="3" customFormat="1" ht="32.25" customHeight="1" outlineLevel="1">
      <c r="A118" s="19" t="s">
        <v>104</v>
      </c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20" t="s">
        <v>105</v>
      </c>
      <c r="V118" s="20"/>
      <c r="W118" s="20"/>
      <c r="X118" s="20"/>
      <c r="Y118" s="20"/>
      <c r="Z118" s="20"/>
      <c r="AA118" s="20"/>
      <c r="AB118" s="20" t="s">
        <v>106</v>
      </c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18">
        <v>13556843</v>
      </c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>
        <v>13556843</v>
      </c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7">
        <v>0</v>
      </c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>
        <v>0</v>
      </c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>
        <v>0</v>
      </c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>
        <v>0</v>
      </c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>
        <v>0</v>
      </c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>
        <v>0</v>
      </c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</row>
    <row r="119" spans="1:179" s="3" customFormat="1" ht="32.25" customHeight="1" outlineLevel="1">
      <c r="A119" s="19" t="s">
        <v>104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20" t="s">
        <v>105</v>
      </c>
      <c r="V119" s="20"/>
      <c r="W119" s="20"/>
      <c r="X119" s="20"/>
      <c r="Y119" s="20"/>
      <c r="Z119" s="20"/>
      <c r="AA119" s="20"/>
      <c r="AB119" s="20" t="s">
        <v>107</v>
      </c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18">
        <f>BI119+EP119</f>
        <v>4094166</v>
      </c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>
        <v>4094166</v>
      </c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7">
        <v>0</v>
      </c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>
        <v>0</v>
      </c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>
        <v>0</v>
      </c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>
        <v>0</v>
      </c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8">
        <v>0</v>
      </c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7">
        <v>0</v>
      </c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</row>
    <row r="120" spans="1:179" s="3" customFormat="1" ht="21.75" customHeight="1" outlineLevel="1">
      <c r="A120" s="19" t="s">
        <v>108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20" t="s">
        <v>109</v>
      </c>
      <c r="V120" s="20"/>
      <c r="W120" s="20"/>
      <c r="X120" s="20"/>
      <c r="Y120" s="20"/>
      <c r="Z120" s="20"/>
      <c r="AA120" s="20"/>
      <c r="AB120" s="20" t="s">
        <v>110</v>
      </c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18">
        <v>1206</v>
      </c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>
        <v>0</v>
      </c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7">
        <v>0</v>
      </c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>
        <v>0</v>
      </c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>
        <v>0</v>
      </c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>
        <v>0</v>
      </c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>
        <v>0</v>
      </c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>
        <v>0</v>
      </c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</row>
    <row r="121" spans="1:179" s="3" customFormat="1" ht="32.25" customHeight="1" outlineLevel="1">
      <c r="A121" s="19" t="s">
        <v>111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20" t="s">
        <v>112</v>
      </c>
      <c r="V121" s="20"/>
      <c r="W121" s="20"/>
      <c r="X121" s="20"/>
      <c r="Y121" s="20"/>
      <c r="Z121" s="20"/>
      <c r="AA121" s="20"/>
      <c r="AB121" s="20" t="s">
        <v>113</v>
      </c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18">
        <f>BI121+EP121</f>
        <v>3205720</v>
      </c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>
        <v>2205720</v>
      </c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7">
        <v>0</v>
      </c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>
        <v>0</v>
      </c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>
        <v>0</v>
      </c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>
        <v>0</v>
      </c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>
        <v>1000000</v>
      </c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>
        <v>0</v>
      </c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</row>
    <row r="122" spans="1:179" s="3" customFormat="1" ht="32.25" customHeight="1" hidden="1" collapsed="1">
      <c r="A122" s="66" t="s">
        <v>114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5">
        <v>300</v>
      </c>
      <c r="V122" s="65"/>
      <c r="W122" s="65"/>
      <c r="X122" s="65"/>
      <c r="Y122" s="65"/>
      <c r="Z122" s="65"/>
      <c r="AA122" s="65"/>
      <c r="AB122" s="20" t="s">
        <v>99</v>
      </c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17">
        <v>0</v>
      </c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>
        <v>0</v>
      </c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>
        <v>0</v>
      </c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>
        <v>0</v>
      </c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>
        <v>0</v>
      </c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>
        <v>0</v>
      </c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>
        <v>0</v>
      </c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>
        <v>0</v>
      </c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</row>
    <row r="123" spans="1:179" s="3" customFormat="1" ht="11.25" customHeight="1" hidden="1" outlineLevel="1" thickBot="1">
      <c r="A123" s="67" t="s">
        <v>115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</row>
    <row r="124" spans="1:179" s="3" customFormat="1" ht="21.75" customHeight="1" hidden="1" collapsed="1">
      <c r="A124" s="66" t="s">
        <v>116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5">
        <v>400</v>
      </c>
      <c r="V124" s="65"/>
      <c r="W124" s="65"/>
      <c r="X124" s="65"/>
      <c r="Y124" s="65"/>
      <c r="Z124" s="65"/>
      <c r="AA124" s="65"/>
      <c r="AB124" s="20" t="s">
        <v>99</v>
      </c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17">
        <v>0</v>
      </c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>
        <v>0</v>
      </c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>
        <v>0</v>
      </c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>
        <v>0</v>
      </c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>
        <v>0</v>
      </c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>
        <v>0</v>
      </c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>
        <v>0</v>
      </c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>
        <v>0</v>
      </c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</row>
    <row r="125" spans="1:179" s="3" customFormat="1" ht="11.25" customHeight="1" hidden="1" outlineLevel="1" thickBot="1">
      <c r="A125" s="67" t="s">
        <v>115</v>
      </c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</row>
    <row r="126" spans="1:179" s="3" customFormat="1" ht="21.75" customHeight="1" hidden="1">
      <c r="A126" s="66" t="s">
        <v>117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5">
        <v>500</v>
      </c>
      <c r="V126" s="65"/>
      <c r="W126" s="65"/>
      <c r="X126" s="65"/>
      <c r="Y126" s="65"/>
      <c r="Z126" s="65"/>
      <c r="AA126" s="65"/>
      <c r="AB126" s="20" t="s">
        <v>99</v>
      </c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17">
        <v>0</v>
      </c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>
        <v>0</v>
      </c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>
        <v>0</v>
      </c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>
        <v>0</v>
      </c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>
        <v>0</v>
      </c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>
        <v>0</v>
      </c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>
        <v>0</v>
      </c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>
        <v>0</v>
      </c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</row>
    <row r="127" spans="1:179" s="3" customFormat="1" ht="21.75" customHeight="1" hidden="1">
      <c r="A127" s="66" t="s">
        <v>118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5">
        <v>600</v>
      </c>
      <c r="V127" s="65"/>
      <c r="W127" s="65"/>
      <c r="X127" s="65"/>
      <c r="Y127" s="65"/>
      <c r="Z127" s="65"/>
      <c r="AA127" s="65"/>
      <c r="AB127" s="20" t="s">
        <v>99</v>
      </c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17">
        <v>0</v>
      </c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>
        <v>0</v>
      </c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>
        <v>0</v>
      </c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>
        <v>0</v>
      </c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>
        <v>0</v>
      </c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>
        <v>0</v>
      </c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>
        <v>0</v>
      </c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>
        <v>0</v>
      </c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</row>
    <row r="128" spans="1:123" s="5" customFormat="1" ht="6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1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</row>
    <row r="129" spans="1:123" s="5" customFormat="1" ht="12.75" customHeight="1">
      <c r="A129" s="1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52" t="s">
        <v>83</v>
      </c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</row>
    <row r="130" spans="1:179" s="3" customFormat="1" ht="12.75">
      <c r="A130" s="43" t="s">
        <v>84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</row>
    <row r="131" spans="1:179" s="3" customFormat="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2"/>
      <c r="AJ131" s="2"/>
      <c r="AK131" s="2"/>
      <c r="AL131" s="2"/>
      <c r="AM131" s="2"/>
      <c r="AN131" s="2"/>
      <c r="AO131" s="2"/>
      <c r="AP131" s="2"/>
      <c r="AQ131" s="2"/>
      <c r="AR131" s="53" t="s">
        <v>150</v>
      </c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</row>
    <row r="132" spans="1:123" s="5" customFormat="1" ht="6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</row>
    <row r="133" spans="1:179" s="15" customFormat="1" ht="12" customHeight="1">
      <c r="A133" s="64" t="s">
        <v>35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 t="s">
        <v>85</v>
      </c>
      <c r="V133" s="64"/>
      <c r="W133" s="64"/>
      <c r="X133" s="64"/>
      <c r="Y133" s="64"/>
      <c r="Z133" s="64"/>
      <c r="AA133" s="64"/>
      <c r="AB133" s="64" t="s">
        <v>86</v>
      </c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 t="s">
        <v>87</v>
      </c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</row>
    <row r="134" spans="1:179" s="3" customFormat="1" ht="12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 t="s">
        <v>88</v>
      </c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 t="s">
        <v>89</v>
      </c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</row>
    <row r="135" spans="1:179" s="3" customFormat="1" ht="79.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 t="s">
        <v>90</v>
      </c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 t="s">
        <v>91</v>
      </c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 t="s">
        <v>92</v>
      </c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 t="s">
        <v>93</v>
      </c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 t="s">
        <v>94</v>
      </c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 t="s">
        <v>95</v>
      </c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</row>
    <row r="136" spans="1:179" s="3" customFormat="1" ht="79.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 t="s">
        <v>88</v>
      </c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 t="s">
        <v>96</v>
      </c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</row>
    <row r="137" spans="1:179" s="3" customFormat="1" ht="11.25">
      <c r="A137" s="65">
        <v>1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>
        <v>2</v>
      </c>
      <c r="V137" s="65"/>
      <c r="W137" s="65"/>
      <c r="X137" s="65"/>
      <c r="Y137" s="65"/>
      <c r="Z137" s="65"/>
      <c r="AA137" s="65"/>
      <c r="AB137" s="65">
        <v>3</v>
      </c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>
        <v>4</v>
      </c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>
        <v>5</v>
      </c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20" t="s">
        <v>97</v>
      </c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65">
        <v>6</v>
      </c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>
        <v>7</v>
      </c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>
        <v>8</v>
      </c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>
        <v>9</v>
      </c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>
        <v>10</v>
      </c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</row>
    <row r="138" spans="1:179" s="3" customFormat="1" ht="21.75" customHeight="1">
      <c r="A138" s="66" t="s">
        <v>98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5">
        <v>100</v>
      </c>
      <c r="V138" s="65"/>
      <c r="W138" s="65"/>
      <c r="X138" s="65"/>
      <c r="Y138" s="65"/>
      <c r="Z138" s="65"/>
      <c r="AA138" s="65"/>
      <c r="AB138" s="20" t="s">
        <v>99</v>
      </c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18">
        <f>BI138+EP138</f>
        <v>20856729</v>
      </c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>
        <f>BI139</f>
        <v>19856729</v>
      </c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7">
        <v>0</v>
      </c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>
        <v>0</v>
      </c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>
        <v>0</v>
      </c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>
        <v>0</v>
      </c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8">
        <v>1000000</v>
      </c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7">
        <v>0</v>
      </c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</row>
    <row r="139" spans="1:179" s="3" customFormat="1" ht="21.75" customHeight="1" outlineLevel="1">
      <c r="A139" s="19" t="s">
        <v>100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20" t="s">
        <v>101</v>
      </c>
      <c r="V139" s="20"/>
      <c r="W139" s="20"/>
      <c r="X139" s="20"/>
      <c r="Y139" s="20"/>
      <c r="Z139" s="20"/>
      <c r="AA139" s="20"/>
      <c r="AB139" s="20" t="s">
        <v>102</v>
      </c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18">
        <f>BI139+EP139</f>
        <v>20856729</v>
      </c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>
        <v>19856729</v>
      </c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7">
        <v>0</v>
      </c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>
        <v>0</v>
      </c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>
        <v>0</v>
      </c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>
        <v>0</v>
      </c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8">
        <v>1000000</v>
      </c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7">
        <v>0</v>
      </c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</row>
    <row r="140" spans="1:179" s="3" customFormat="1" ht="21.75" customHeight="1">
      <c r="A140" s="66" t="s">
        <v>103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5">
        <v>200</v>
      </c>
      <c r="V140" s="65"/>
      <c r="W140" s="65"/>
      <c r="X140" s="65"/>
      <c r="Y140" s="65"/>
      <c r="Z140" s="65"/>
      <c r="AA140" s="65"/>
      <c r="AB140" s="20" t="s">
        <v>99</v>
      </c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18">
        <f>BI140+EP140</f>
        <v>20856729</v>
      </c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>
        <f>BI141+BI142+BI143+BI144</f>
        <v>19856729</v>
      </c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7">
        <v>0</v>
      </c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>
        <v>0</v>
      </c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>
        <v>0</v>
      </c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>
        <v>0</v>
      </c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8">
        <v>1000000</v>
      </c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7">
        <v>0</v>
      </c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</row>
    <row r="141" spans="1:179" s="3" customFormat="1" ht="32.25" customHeight="1" outlineLevel="1">
      <c r="A141" s="19" t="s">
        <v>104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20" t="s">
        <v>105</v>
      </c>
      <c r="V141" s="20"/>
      <c r="W141" s="20"/>
      <c r="X141" s="20"/>
      <c r="Y141" s="20"/>
      <c r="Z141" s="20"/>
      <c r="AA141" s="20"/>
      <c r="AB141" s="20" t="s">
        <v>106</v>
      </c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8">
        <v>13556843</v>
      </c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>
        <v>13556843</v>
      </c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7">
        <v>0</v>
      </c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>
        <v>0</v>
      </c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>
        <v>0</v>
      </c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>
        <v>0</v>
      </c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>
        <v>0</v>
      </c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>
        <v>0</v>
      </c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</row>
    <row r="142" spans="1:179" s="3" customFormat="1" ht="32.25" customHeight="1" outlineLevel="1">
      <c r="A142" s="19" t="s">
        <v>104</v>
      </c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20" t="s">
        <v>105</v>
      </c>
      <c r="V142" s="20"/>
      <c r="W142" s="20"/>
      <c r="X142" s="20"/>
      <c r="Y142" s="20"/>
      <c r="Z142" s="20"/>
      <c r="AA142" s="20"/>
      <c r="AB142" s="20" t="s">
        <v>107</v>
      </c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8">
        <f>BI142+EP142</f>
        <v>4094166</v>
      </c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>
        <v>4094166</v>
      </c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7">
        <v>0</v>
      </c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>
        <v>0</v>
      </c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>
        <v>0</v>
      </c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>
        <v>0</v>
      </c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8">
        <v>0</v>
      </c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7">
        <v>0</v>
      </c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</row>
    <row r="143" spans="1:179" s="3" customFormat="1" ht="21.75" customHeight="1" outlineLevel="1">
      <c r="A143" s="19" t="s">
        <v>108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20" t="s">
        <v>109</v>
      </c>
      <c r="V143" s="20"/>
      <c r="W143" s="20"/>
      <c r="X143" s="20"/>
      <c r="Y143" s="20"/>
      <c r="Z143" s="20"/>
      <c r="AA143" s="20"/>
      <c r="AB143" s="20" t="s">
        <v>110</v>
      </c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8">
        <v>1206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>
        <v>0</v>
      </c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7">
        <v>0</v>
      </c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>
        <v>0</v>
      </c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>
        <v>0</v>
      </c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>
        <v>0</v>
      </c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>
        <v>0</v>
      </c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>
        <v>0</v>
      </c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</row>
    <row r="144" spans="1:179" s="3" customFormat="1" ht="32.25" customHeight="1" outlineLevel="1">
      <c r="A144" s="19" t="s">
        <v>111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20" t="s">
        <v>112</v>
      </c>
      <c r="V144" s="20"/>
      <c r="W144" s="20"/>
      <c r="X144" s="20"/>
      <c r="Y144" s="20"/>
      <c r="Z144" s="20"/>
      <c r="AA144" s="20"/>
      <c r="AB144" s="20" t="s">
        <v>113</v>
      </c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18">
        <f>BI144+EP144</f>
        <v>3205720</v>
      </c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>
        <v>2205720</v>
      </c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7">
        <v>0</v>
      </c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>
        <v>0</v>
      </c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>
        <v>0</v>
      </c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>
        <v>0</v>
      </c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>
        <v>1000000</v>
      </c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>
        <v>0</v>
      </c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</row>
    <row r="145" spans="1:179" s="3" customFormat="1" ht="32.25" customHeight="1" hidden="1" thickBot="1">
      <c r="A145" s="66" t="s">
        <v>114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5">
        <v>300</v>
      </c>
      <c r="V145" s="65"/>
      <c r="W145" s="65"/>
      <c r="X145" s="65"/>
      <c r="Y145" s="65"/>
      <c r="Z145" s="65"/>
      <c r="AA145" s="65"/>
      <c r="AB145" s="20" t="s">
        <v>99</v>
      </c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17">
        <v>0</v>
      </c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>
        <v>0</v>
      </c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>
        <v>0</v>
      </c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>
        <v>0</v>
      </c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>
        <v>0</v>
      </c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>
        <v>0</v>
      </c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>
        <v>0</v>
      </c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>
        <v>0</v>
      </c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</row>
    <row r="146" spans="1:179" s="3" customFormat="1" ht="11.25" customHeight="1" hidden="1" outlineLevel="1" thickBot="1">
      <c r="A146" s="67" t="s">
        <v>115</v>
      </c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</row>
    <row r="147" spans="1:179" s="3" customFormat="1" ht="21.75" customHeight="1" hidden="1" thickBot="1">
      <c r="A147" s="66" t="s">
        <v>116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5">
        <v>400</v>
      </c>
      <c r="V147" s="65"/>
      <c r="W147" s="65"/>
      <c r="X147" s="65"/>
      <c r="Y147" s="65"/>
      <c r="Z147" s="65"/>
      <c r="AA147" s="65"/>
      <c r="AB147" s="20" t="s">
        <v>99</v>
      </c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17">
        <v>0</v>
      </c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>
        <v>0</v>
      </c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>
        <v>0</v>
      </c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>
        <v>0</v>
      </c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>
        <v>0</v>
      </c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>
        <v>0</v>
      </c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>
        <v>0</v>
      </c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>
        <v>0</v>
      </c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</row>
    <row r="148" spans="1:179" s="3" customFormat="1" ht="11.25" customHeight="1" hidden="1" outlineLevel="1" thickBot="1">
      <c r="A148" s="67" t="s">
        <v>115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</row>
    <row r="149" spans="1:179" s="3" customFormat="1" ht="21.75" customHeight="1" hidden="1">
      <c r="A149" s="66" t="s">
        <v>117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5">
        <v>500</v>
      </c>
      <c r="V149" s="65"/>
      <c r="W149" s="65"/>
      <c r="X149" s="65"/>
      <c r="Y149" s="65"/>
      <c r="Z149" s="65"/>
      <c r="AA149" s="65"/>
      <c r="AB149" s="20" t="s">
        <v>99</v>
      </c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17">
        <v>0</v>
      </c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>
        <v>0</v>
      </c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>
        <v>0</v>
      </c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>
        <v>0</v>
      </c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>
        <v>0</v>
      </c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>
        <v>0</v>
      </c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>
        <v>0</v>
      </c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>
        <v>0</v>
      </c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</row>
    <row r="150" spans="1:179" s="3" customFormat="1" ht="21.75" customHeight="1" hidden="1">
      <c r="A150" s="66" t="s">
        <v>118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5">
        <v>600</v>
      </c>
      <c r="V150" s="65"/>
      <c r="W150" s="65"/>
      <c r="X150" s="65"/>
      <c r="Y150" s="65"/>
      <c r="Z150" s="65"/>
      <c r="AA150" s="65"/>
      <c r="AB150" s="20" t="s">
        <v>99</v>
      </c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17">
        <v>0</v>
      </c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>
        <v>0</v>
      </c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>
        <v>0</v>
      </c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>
        <v>0</v>
      </c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>
        <v>0</v>
      </c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>
        <v>0</v>
      </c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>
        <v>0</v>
      </c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>
        <v>0</v>
      </c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</row>
    <row r="151" spans="1:123" s="5" customFormat="1" ht="12.75" customHeight="1">
      <c r="A151" s="1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52" t="s">
        <v>119</v>
      </c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</row>
    <row r="152" spans="1:123" s="3" customFormat="1" ht="25.5" customHeight="1">
      <c r="A152" s="68" t="s">
        <v>120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  <c r="DF152" s="68"/>
      <c r="DG152" s="68"/>
      <c r="DH152" s="68"/>
      <c r="DI152" s="68"/>
      <c r="DJ152" s="68"/>
      <c r="DK152" s="68"/>
      <c r="DL152" s="68"/>
      <c r="DM152" s="68"/>
      <c r="DN152" s="68"/>
      <c r="DO152" s="68"/>
      <c r="DP152" s="68"/>
      <c r="DQ152" s="68"/>
      <c r="DR152" s="68"/>
      <c r="DS152" s="68"/>
    </row>
    <row r="153" spans="1:179" s="3" customFormat="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2"/>
      <c r="AJ153" s="2"/>
      <c r="AK153" s="2"/>
      <c r="AL153" s="2"/>
      <c r="AM153" s="2"/>
      <c r="AN153" s="2"/>
      <c r="AO153" s="2"/>
      <c r="AP153" s="2"/>
      <c r="AQ153" s="2"/>
      <c r="AR153" s="53" t="s">
        <v>164</v>
      </c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</row>
    <row r="154" spans="1:123" s="5" customFormat="1" ht="9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</row>
    <row r="155" spans="1:179" s="15" customFormat="1" ht="12" customHeight="1">
      <c r="A155" s="64" t="s">
        <v>35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 t="s">
        <v>85</v>
      </c>
      <c r="V155" s="64"/>
      <c r="W155" s="64"/>
      <c r="X155" s="64"/>
      <c r="Y155" s="64"/>
      <c r="Z155" s="64"/>
      <c r="AA155" s="64"/>
      <c r="AB155" s="64" t="s">
        <v>121</v>
      </c>
      <c r="AC155" s="64"/>
      <c r="AD155" s="64"/>
      <c r="AE155" s="64"/>
      <c r="AF155" s="64"/>
      <c r="AG155" s="64"/>
      <c r="AH155" s="64"/>
      <c r="AI155" s="64"/>
      <c r="AJ155" s="64" t="s">
        <v>122</v>
      </c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</row>
    <row r="156" spans="1:179" s="3" customFormat="1" ht="12" customHeight="1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 t="s">
        <v>123</v>
      </c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 t="s">
        <v>89</v>
      </c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</row>
    <row r="157" spans="1:179" s="3" customFormat="1" ht="46.5" customHeight="1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 t="s">
        <v>124</v>
      </c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 t="s">
        <v>125</v>
      </c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</row>
    <row r="158" spans="1:179" s="3" customFormat="1" ht="46.5" customHeight="1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 t="s">
        <v>126</v>
      </c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 t="s">
        <v>127</v>
      </c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 t="s">
        <v>128</v>
      </c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 t="s">
        <v>126</v>
      </c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 t="s">
        <v>127</v>
      </c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 t="s">
        <v>128</v>
      </c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 t="s">
        <v>126</v>
      </c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 t="s">
        <v>127</v>
      </c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 t="s">
        <v>128</v>
      </c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</row>
    <row r="159" spans="1:179" s="3" customFormat="1" ht="11.25">
      <c r="A159" s="65">
        <v>1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>
        <v>2</v>
      </c>
      <c r="V159" s="65"/>
      <c r="W159" s="65"/>
      <c r="X159" s="65"/>
      <c r="Y159" s="65"/>
      <c r="Z159" s="65"/>
      <c r="AA159" s="65"/>
      <c r="AB159" s="65">
        <v>3</v>
      </c>
      <c r="AC159" s="65"/>
      <c r="AD159" s="65"/>
      <c r="AE159" s="65"/>
      <c r="AF159" s="65"/>
      <c r="AG159" s="65"/>
      <c r="AH159" s="65"/>
      <c r="AI159" s="65"/>
      <c r="AJ159" s="65">
        <v>4</v>
      </c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>
        <v>5</v>
      </c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>
        <v>6</v>
      </c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>
        <v>7</v>
      </c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>
        <v>8</v>
      </c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>
        <v>9</v>
      </c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>
        <v>10</v>
      </c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>
        <v>11</v>
      </c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>
        <v>12</v>
      </c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</row>
    <row r="160" spans="1:179" s="3" customFormat="1" ht="32.25" customHeight="1">
      <c r="A160" s="66" t="s">
        <v>129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9">
        <v>1</v>
      </c>
      <c r="V160" s="69"/>
      <c r="W160" s="69"/>
      <c r="X160" s="69"/>
      <c r="Y160" s="69"/>
      <c r="Z160" s="69"/>
      <c r="AA160" s="69"/>
      <c r="AB160" s="20" t="s">
        <v>99</v>
      </c>
      <c r="AC160" s="20"/>
      <c r="AD160" s="20"/>
      <c r="AE160" s="20"/>
      <c r="AF160" s="20"/>
      <c r="AG160" s="20"/>
      <c r="AH160" s="20"/>
      <c r="AI160" s="20"/>
      <c r="AJ160" s="18">
        <f>CF160</f>
        <v>4044113.4899999998</v>
      </c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>
        <v>3205720</v>
      </c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>
        <v>3205720</v>
      </c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>
        <f>AP99</f>
        <v>4044113.4899999998</v>
      </c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>
        <v>3205720</v>
      </c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>
        <v>3205720</v>
      </c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7">
        <v>0</v>
      </c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>
        <v>0</v>
      </c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>
        <v>0</v>
      </c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</row>
    <row r="161" spans="1:179" s="3" customFormat="1" ht="54.75" customHeight="1">
      <c r="A161" s="19" t="s">
        <v>130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65">
        <v>1001</v>
      </c>
      <c r="V161" s="65"/>
      <c r="W161" s="65"/>
      <c r="X161" s="65"/>
      <c r="Y161" s="65"/>
      <c r="Z161" s="65"/>
      <c r="AA161" s="65"/>
      <c r="AB161" s="20" t="s">
        <v>99</v>
      </c>
      <c r="AC161" s="20"/>
      <c r="AD161" s="20"/>
      <c r="AE161" s="20"/>
      <c r="AF161" s="20"/>
      <c r="AG161" s="20"/>
      <c r="AH161" s="20"/>
      <c r="AI161" s="20"/>
      <c r="AJ161" s="18">
        <v>200000</v>
      </c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7">
        <v>0</v>
      </c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>
        <v>0</v>
      </c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8">
        <v>200000</v>
      </c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7">
        <v>0</v>
      </c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v>0</v>
      </c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>
        <v>0</v>
      </c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>
        <v>0</v>
      </c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>
        <v>0</v>
      </c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</row>
    <row r="162" spans="1:179" s="3" customFormat="1" ht="11.25" customHeight="1" outlineLevel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20"/>
      <c r="V162" s="20"/>
      <c r="W162" s="20"/>
      <c r="X162" s="20"/>
      <c r="Y162" s="20"/>
      <c r="Z162" s="20"/>
      <c r="AA162" s="20"/>
      <c r="AB162" s="20" t="s">
        <v>131</v>
      </c>
      <c r="AC162" s="20"/>
      <c r="AD162" s="20"/>
      <c r="AE162" s="20"/>
      <c r="AF162" s="20"/>
      <c r="AG162" s="20"/>
      <c r="AH162" s="20"/>
      <c r="AI162" s="20"/>
      <c r="AJ162" s="18">
        <v>200000</v>
      </c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7">
        <v>0</v>
      </c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>
        <v>0</v>
      </c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8">
        <v>200000</v>
      </c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7">
        <v>0</v>
      </c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>
        <v>0</v>
      </c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>
        <v>0</v>
      </c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>
        <v>0</v>
      </c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>
        <v>0</v>
      </c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</row>
    <row r="163" spans="1:179" s="3" customFormat="1" ht="32.25" customHeight="1">
      <c r="A163" s="19" t="s">
        <v>132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65">
        <v>2001</v>
      </c>
      <c r="V163" s="65"/>
      <c r="W163" s="65"/>
      <c r="X163" s="65"/>
      <c r="Y163" s="65"/>
      <c r="Z163" s="65"/>
      <c r="AA163" s="65"/>
      <c r="AB163" s="20" t="s">
        <v>99</v>
      </c>
      <c r="AC163" s="20"/>
      <c r="AD163" s="20"/>
      <c r="AE163" s="20"/>
      <c r="AF163" s="20"/>
      <c r="AG163" s="20"/>
      <c r="AH163" s="20"/>
      <c r="AI163" s="20"/>
      <c r="AJ163" s="18">
        <f>CF163</f>
        <v>3844113.4899999998</v>
      </c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>
        <v>3205720</v>
      </c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>
        <v>3205720</v>
      </c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>
        <f>CF164</f>
        <v>3844113.4899999998</v>
      </c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>
        <v>3205720</v>
      </c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>
        <v>3205720</v>
      </c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7">
        <v>0</v>
      </c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>
        <v>0</v>
      </c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>
        <v>0</v>
      </c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</row>
    <row r="164" spans="1:179" s="3" customFormat="1" ht="11.25" customHeight="1" outlineLevel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18">
        <f>CF164</f>
        <v>3844113.4899999998</v>
      </c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>
        <v>3205720</v>
      </c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>
        <v>3205720</v>
      </c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>
        <f>CF160-CF162</f>
        <v>3844113.4899999998</v>
      </c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>
        <v>3205720</v>
      </c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>
        <v>3205720</v>
      </c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7">
        <v>0</v>
      </c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>
        <v>0</v>
      </c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>
        <v>0</v>
      </c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</row>
    <row r="165" spans="1:123" s="5" customFormat="1" ht="6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1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</row>
    <row r="166" spans="1:123" s="5" customFormat="1" ht="12.75" customHeight="1">
      <c r="A166" s="1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52" t="s">
        <v>133</v>
      </c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</row>
    <row r="167" spans="1:123" s="3" customFormat="1" ht="25.5" customHeight="1">
      <c r="A167" s="68" t="s">
        <v>134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  <c r="DF167" s="68"/>
      <c r="DG167" s="68"/>
      <c r="DH167" s="68"/>
      <c r="DI167" s="68"/>
      <c r="DJ167" s="68"/>
      <c r="DK167" s="68"/>
      <c r="DL167" s="68"/>
      <c r="DM167" s="68"/>
      <c r="DN167" s="68"/>
      <c r="DO167" s="68"/>
      <c r="DP167" s="68"/>
      <c r="DQ167" s="68"/>
      <c r="DR167" s="68"/>
      <c r="DS167" s="68"/>
    </row>
    <row r="168" spans="1:179" s="3" customFormat="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2"/>
      <c r="AP168" s="2"/>
      <c r="AQ168" s="2"/>
      <c r="AR168" s="53" t="s">
        <v>135</v>
      </c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</row>
    <row r="169" spans="1:123" s="5" customFormat="1" ht="9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3"/>
      <c r="AJ169" s="13"/>
      <c r="AK169" s="13"/>
      <c r="AL169" s="13"/>
      <c r="AM169" s="13"/>
      <c r="AN169" s="13"/>
      <c r="AO169" s="2"/>
      <c r="AP169" s="2"/>
      <c r="AQ169" s="2"/>
      <c r="AR169" s="24" t="s">
        <v>136</v>
      </c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</row>
    <row r="170" spans="1:123" s="5" customFormat="1" ht="6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1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</row>
    <row r="171" spans="1:123" s="3" customFormat="1" ht="12" customHeight="1">
      <c r="A171" s="71" t="s">
        <v>35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64" t="s">
        <v>85</v>
      </c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 t="s">
        <v>36</v>
      </c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</row>
    <row r="172" spans="1:179" s="3" customFormat="1" ht="11.25">
      <c r="A172" s="72">
        <v>1</v>
      </c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65">
        <v>2</v>
      </c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>
        <v>3</v>
      </c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</row>
    <row r="173" spans="1:123" s="3" customFormat="1" ht="12" customHeight="1">
      <c r="A173" s="73" t="s">
        <v>117</v>
      </c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4">
        <v>10</v>
      </c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/>
      <c r="CK173" s="74"/>
      <c r="CL173" s="50">
        <v>0</v>
      </c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</row>
    <row r="174" spans="1:123" s="3" customFormat="1" ht="12" customHeight="1">
      <c r="A174" s="73" t="s">
        <v>118</v>
      </c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4">
        <v>20</v>
      </c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50">
        <v>0</v>
      </c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</row>
    <row r="175" spans="1:123" s="3" customFormat="1" ht="12" customHeight="1" collapsed="1" thickBot="1">
      <c r="A175" s="73" t="s">
        <v>137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4">
        <v>30</v>
      </c>
      <c r="BX175" s="74"/>
      <c r="BY175" s="74"/>
      <c r="BZ175" s="74"/>
      <c r="CA175" s="74"/>
      <c r="CB175" s="74"/>
      <c r="CC175" s="74"/>
      <c r="CD175" s="74"/>
      <c r="CE175" s="74"/>
      <c r="CF175" s="74"/>
      <c r="CG175" s="74"/>
      <c r="CH175" s="74"/>
      <c r="CI175" s="74"/>
      <c r="CJ175" s="74"/>
      <c r="CK175" s="74"/>
      <c r="CL175" s="50">
        <v>0</v>
      </c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</row>
    <row r="176" spans="1:123" s="3" customFormat="1" ht="12" customHeight="1" hidden="1" outlineLevel="1">
      <c r="A176" s="75" t="s">
        <v>115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</row>
    <row r="177" spans="1:123" s="3" customFormat="1" ht="12" customHeight="1" collapsed="1">
      <c r="A177" s="76" t="s">
        <v>138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7"/>
      <c r="BW177" s="74">
        <v>40</v>
      </c>
      <c r="BX177" s="74"/>
      <c r="BY177" s="74"/>
      <c r="BZ177" s="74"/>
      <c r="CA177" s="74"/>
      <c r="CB177" s="74"/>
      <c r="CC177" s="74"/>
      <c r="CD177" s="74"/>
      <c r="CE177" s="74"/>
      <c r="CF177" s="74"/>
      <c r="CG177" s="74"/>
      <c r="CH177" s="74"/>
      <c r="CI177" s="74"/>
      <c r="CJ177" s="74"/>
      <c r="CK177" s="74"/>
      <c r="CL177" s="50">
        <v>0</v>
      </c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</row>
    <row r="178" spans="1:123" s="3" customFormat="1" ht="12" customHeight="1" hidden="1" outlineLevel="1">
      <c r="A178" s="78" t="s">
        <v>115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  <c r="AR178" s="78"/>
      <c r="AS178" s="78"/>
      <c r="AT178" s="78"/>
      <c r="AU178" s="78"/>
      <c r="AV178" s="78"/>
      <c r="AW178" s="78"/>
      <c r="AX178" s="78"/>
      <c r="AY178" s="78"/>
      <c r="AZ178" s="78"/>
      <c r="BA178" s="78"/>
      <c r="BB178" s="78"/>
      <c r="BC178" s="78"/>
      <c r="BD178" s="78"/>
      <c r="BE178" s="78"/>
      <c r="BF178" s="78"/>
      <c r="BG178" s="78"/>
      <c r="BH178" s="78"/>
      <c r="BI178" s="78"/>
      <c r="BJ178" s="78"/>
      <c r="BK178" s="78"/>
      <c r="BL178" s="78"/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</row>
    <row r="179" spans="1:179" s="3" customFormat="1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1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</row>
    <row r="180" spans="1:123" s="5" customFormat="1" ht="12.75" customHeight="1">
      <c r="A180" s="1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52" t="s">
        <v>139</v>
      </c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</row>
    <row r="181" spans="1:179" s="3" customFormat="1" ht="12.75">
      <c r="A181" s="43" t="s">
        <v>140</v>
      </c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</row>
    <row r="182" spans="1:123" s="5" customFormat="1" ht="6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1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</row>
    <row r="183" spans="1:123" s="3" customFormat="1" ht="12" customHeight="1">
      <c r="A183" s="71" t="s">
        <v>35</v>
      </c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64" t="s">
        <v>85</v>
      </c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 t="s">
        <v>50</v>
      </c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</row>
    <row r="184" spans="1:179" s="3" customFormat="1" ht="11.25">
      <c r="A184" s="72">
        <v>1</v>
      </c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65">
        <v>2</v>
      </c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>
        <v>3</v>
      </c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</row>
    <row r="185" spans="1:123" s="3" customFormat="1" ht="12" customHeight="1">
      <c r="A185" s="73" t="s">
        <v>141</v>
      </c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4">
        <v>10</v>
      </c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50">
        <v>0</v>
      </c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</row>
    <row r="186" spans="1:123" s="3" customFormat="1" ht="34.5" customHeight="1">
      <c r="A186" s="73" t="s">
        <v>142</v>
      </c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4">
        <v>20</v>
      </c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50">
        <v>0</v>
      </c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</row>
    <row r="187" spans="1:123" s="3" customFormat="1" ht="12" customHeight="1">
      <c r="A187" s="79" t="s">
        <v>143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4">
        <v>30</v>
      </c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50">
        <v>0</v>
      </c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</row>
    <row r="188" spans="1:179" s="3" customFormat="1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1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</row>
    <row r="189" spans="1:179" s="3" customFormat="1" ht="12.75">
      <c r="A189" s="51" t="s">
        <v>156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</row>
    <row r="190" spans="1:123" s="3" customFormat="1" ht="12.75" customHeight="1">
      <c r="A190" s="51" t="s">
        <v>153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"/>
      <c r="BY190" s="2"/>
      <c r="BZ190" s="80" t="s">
        <v>162</v>
      </c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  <c r="CX190" s="80"/>
      <c r="CY190" s="80"/>
      <c r="CZ190" s="80"/>
      <c r="DA190" s="80"/>
      <c r="DB190" s="80"/>
      <c r="DC190" s="80"/>
      <c r="DD190" s="80"/>
      <c r="DE190" s="80"/>
      <c r="DF190" s="80"/>
      <c r="DG190" s="80"/>
      <c r="DH190" s="80"/>
      <c r="DI190" s="80"/>
      <c r="DJ190" s="80"/>
      <c r="DK190" s="80"/>
      <c r="DL190" s="80"/>
      <c r="DM190" s="80"/>
      <c r="DN190" s="80"/>
      <c r="DO190" s="80"/>
      <c r="DP190" s="80"/>
      <c r="DQ190" s="80"/>
      <c r="DR190" s="80"/>
      <c r="DS190" s="80"/>
    </row>
    <row r="191" spans="1:179" s="3" customFormat="1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2"/>
      <c r="AY191" s="2"/>
      <c r="AZ191" s="2"/>
      <c r="BA191" s="2"/>
      <c r="BB191" s="2"/>
      <c r="BC191" s="2"/>
      <c r="BD191" s="81" t="s">
        <v>2</v>
      </c>
      <c r="BE191" s="81"/>
      <c r="BF191" s="81"/>
      <c r="BG191" s="81"/>
      <c r="BH191" s="81"/>
      <c r="BI191" s="81"/>
      <c r="BJ191" s="81"/>
      <c r="BK191" s="81"/>
      <c r="BL191" s="81"/>
      <c r="BM191" s="81"/>
      <c r="BN191" s="81"/>
      <c r="BO191" s="81"/>
      <c r="BP191" s="81"/>
      <c r="BQ191" s="81"/>
      <c r="BR191" s="81"/>
      <c r="BS191" s="81"/>
      <c r="BT191" s="81"/>
      <c r="BU191" s="81"/>
      <c r="BV191" s="81"/>
      <c r="BW191" s="81"/>
      <c r="BX191" s="2"/>
      <c r="BY191" s="2"/>
      <c r="BZ191" s="81" t="s">
        <v>3</v>
      </c>
      <c r="CA191" s="81"/>
      <c r="CB191" s="81"/>
      <c r="CC191" s="81"/>
      <c r="CD191" s="81"/>
      <c r="CE191" s="81"/>
      <c r="CF191" s="81"/>
      <c r="CG191" s="81"/>
      <c r="CH191" s="81"/>
      <c r="CI191" s="81"/>
      <c r="CJ191" s="81"/>
      <c r="CK191" s="81"/>
      <c r="CL191" s="81"/>
      <c r="CM191" s="81"/>
      <c r="CN191" s="81"/>
      <c r="CO191" s="81"/>
      <c r="CP191" s="81"/>
      <c r="CQ191" s="81"/>
      <c r="CR191" s="81"/>
      <c r="CS191" s="81"/>
      <c r="CT191" s="81"/>
      <c r="CU191" s="81"/>
      <c r="CV191" s="81"/>
      <c r="CW191" s="81"/>
      <c r="CX191" s="81"/>
      <c r="CY191" s="81"/>
      <c r="CZ191" s="81"/>
      <c r="DA191" s="81"/>
      <c r="DB191" s="81"/>
      <c r="DC191" s="81"/>
      <c r="DD191" s="81"/>
      <c r="DE191" s="81"/>
      <c r="DF191" s="81"/>
      <c r="DG191" s="81"/>
      <c r="DH191" s="81"/>
      <c r="DI191" s="81"/>
      <c r="DJ191" s="81"/>
      <c r="DK191" s="81"/>
      <c r="DL191" s="81"/>
      <c r="DM191" s="81"/>
      <c r="DN191" s="81"/>
      <c r="DO191" s="81"/>
      <c r="DP191" s="81"/>
      <c r="DQ191" s="81"/>
      <c r="DR191" s="81"/>
      <c r="DS191" s="81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</row>
    <row r="192" spans="1:179" s="3" customFormat="1" ht="12.75">
      <c r="A192" s="51" t="s">
        <v>158</v>
      </c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</row>
    <row r="193" spans="1:123" s="3" customFormat="1" ht="12.75" customHeight="1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"/>
      <c r="BY193" s="2"/>
      <c r="BZ193" s="80" t="s">
        <v>159</v>
      </c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</row>
    <row r="194" spans="1:179" s="3" customFormat="1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2"/>
      <c r="AY194" s="2"/>
      <c r="AZ194" s="2"/>
      <c r="BA194" s="2"/>
      <c r="BB194" s="2"/>
      <c r="BC194" s="2"/>
      <c r="BD194" s="81" t="s">
        <v>2</v>
      </c>
      <c r="BE194" s="81"/>
      <c r="BF194" s="81"/>
      <c r="BG194" s="81"/>
      <c r="BH194" s="81"/>
      <c r="BI194" s="81"/>
      <c r="BJ194" s="81"/>
      <c r="BK194" s="81"/>
      <c r="BL194" s="81"/>
      <c r="BM194" s="81"/>
      <c r="BN194" s="81"/>
      <c r="BO194" s="81"/>
      <c r="BP194" s="81"/>
      <c r="BQ194" s="81"/>
      <c r="BR194" s="81"/>
      <c r="BS194" s="81"/>
      <c r="BT194" s="81"/>
      <c r="BU194" s="81"/>
      <c r="BV194" s="81"/>
      <c r="BW194" s="81"/>
      <c r="BX194" s="2"/>
      <c r="BY194" s="2"/>
      <c r="BZ194" s="81" t="s">
        <v>3</v>
      </c>
      <c r="CA194" s="81"/>
      <c r="CB194" s="81"/>
      <c r="CC194" s="81"/>
      <c r="CD194" s="81"/>
      <c r="CE194" s="81"/>
      <c r="CF194" s="81"/>
      <c r="CG194" s="81"/>
      <c r="CH194" s="81"/>
      <c r="CI194" s="81"/>
      <c r="CJ194" s="81"/>
      <c r="CK194" s="81"/>
      <c r="CL194" s="81"/>
      <c r="CM194" s="81"/>
      <c r="CN194" s="81"/>
      <c r="CO194" s="81"/>
      <c r="CP194" s="81"/>
      <c r="CQ194" s="81"/>
      <c r="CR194" s="81"/>
      <c r="CS194" s="81"/>
      <c r="CT194" s="81"/>
      <c r="CU194" s="81"/>
      <c r="CV194" s="81"/>
      <c r="CW194" s="81"/>
      <c r="CX194" s="81"/>
      <c r="CY194" s="81"/>
      <c r="CZ194" s="81"/>
      <c r="DA194" s="81"/>
      <c r="DB194" s="81"/>
      <c r="DC194" s="81"/>
      <c r="DD194" s="81"/>
      <c r="DE194" s="81"/>
      <c r="DF194" s="81"/>
      <c r="DG194" s="81"/>
      <c r="DH194" s="81"/>
      <c r="DI194" s="81"/>
      <c r="DJ194" s="81"/>
      <c r="DK194" s="81"/>
      <c r="DL194" s="81"/>
      <c r="DM194" s="81"/>
      <c r="DN194" s="81"/>
      <c r="DO194" s="81"/>
      <c r="DP194" s="81"/>
      <c r="DQ194" s="81"/>
      <c r="DR194" s="81"/>
      <c r="DS194" s="81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</row>
    <row r="195" spans="1:179" s="3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</row>
    <row r="196" spans="1:123" s="3" customFormat="1" ht="12.75" customHeight="1">
      <c r="A196" s="51" t="s">
        <v>160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"/>
      <c r="BY196" s="2"/>
      <c r="BZ196" s="80" t="s">
        <v>161</v>
      </c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  <c r="CX196" s="80"/>
      <c r="CY196" s="80"/>
      <c r="CZ196" s="80"/>
      <c r="DA196" s="80"/>
      <c r="DB196" s="80"/>
      <c r="DC196" s="80"/>
      <c r="DD196" s="80"/>
      <c r="DE196" s="80"/>
      <c r="DF196" s="80"/>
      <c r="DG196" s="80"/>
      <c r="DH196" s="80"/>
      <c r="DI196" s="80"/>
      <c r="DJ196" s="80"/>
      <c r="DK196" s="80"/>
      <c r="DL196" s="80"/>
      <c r="DM196" s="80"/>
      <c r="DN196" s="80"/>
      <c r="DO196" s="80"/>
      <c r="DP196" s="80"/>
      <c r="DQ196" s="80"/>
      <c r="DR196" s="80"/>
      <c r="DS196" s="80"/>
    </row>
    <row r="197" spans="1:179" s="3" customFormat="1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2"/>
      <c r="AY197" s="2"/>
      <c r="AZ197" s="2"/>
      <c r="BA197" s="2"/>
      <c r="BB197" s="2"/>
      <c r="BC197" s="2"/>
      <c r="BD197" s="81" t="s">
        <v>2</v>
      </c>
      <c r="BE197" s="81"/>
      <c r="BF197" s="81"/>
      <c r="BG197" s="81"/>
      <c r="BH197" s="81"/>
      <c r="BI197" s="81"/>
      <c r="BJ197" s="81"/>
      <c r="BK197" s="81"/>
      <c r="BL197" s="81"/>
      <c r="BM197" s="81"/>
      <c r="BN197" s="81"/>
      <c r="BO197" s="81"/>
      <c r="BP197" s="81"/>
      <c r="BQ197" s="81"/>
      <c r="BR197" s="81"/>
      <c r="BS197" s="81"/>
      <c r="BT197" s="81"/>
      <c r="BU197" s="81"/>
      <c r="BV197" s="81"/>
      <c r="BW197" s="81"/>
      <c r="BX197" s="2"/>
      <c r="BY197" s="2"/>
      <c r="BZ197" s="81" t="s">
        <v>3</v>
      </c>
      <c r="CA197" s="81"/>
      <c r="CB197" s="81"/>
      <c r="CC197" s="81"/>
      <c r="CD197" s="81"/>
      <c r="CE197" s="81"/>
      <c r="CF197" s="81"/>
      <c r="CG197" s="81"/>
      <c r="CH197" s="81"/>
      <c r="CI197" s="81"/>
      <c r="CJ197" s="81"/>
      <c r="CK197" s="81"/>
      <c r="CL197" s="81"/>
      <c r="CM197" s="81"/>
      <c r="CN197" s="81"/>
      <c r="CO197" s="81"/>
      <c r="CP197" s="81"/>
      <c r="CQ197" s="81"/>
      <c r="CR197" s="81"/>
      <c r="CS197" s="81"/>
      <c r="CT197" s="81"/>
      <c r="CU197" s="81"/>
      <c r="CV197" s="81"/>
      <c r="CW197" s="81"/>
      <c r="CX197" s="81"/>
      <c r="CY197" s="81"/>
      <c r="CZ197" s="81"/>
      <c r="DA197" s="81"/>
      <c r="DB197" s="81"/>
      <c r="DC197" s="81"/>
      <c r="DD197" s="81"/>
      <c r="DE197" s="81"/>
      <c r="DF197" s="81"/>
      <c r="DG197" s="81"/>
      <c r="DH197" s="81"/>
      <c r="DI197" s="81"/>
      <c r="DJ197" s="81"/>
      <c r="DK197" s="81"/>
      <c r="DL197" s="81"/>
      <c r="DM197" s="81"/>
      <c r="DN197" s="81"/>
      <c r="DO197" s="81"/>
      <c r="DP197" s="81"/>
      <c r="DQ197" s="81"/>
      <c r="DR197" s="81"/>
      <c r="DS197" s="81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</row>
    <row r="198" spans="1:179" s="3" customFormat="1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</row>
    <row r="199" spans="1:123" s="3" customFormat="1" ht="12.75" customHeight="1">
      <c r="A199" s="51" t="s">
        <v>144</v>
      </c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1"/>
      <c r="BB199" s="51"/>
      <c r="BC199" s="5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"/>
      <c r="BY199" s="2"/>
      <c r="BZ199" s="80" t="s">
        <v>154</v>
      </c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  <c r="CX199" s="80"/>
      <c r="CY199" s="80"/>
      <c r="CZ199" s="80"/>
      <c r="DA199" s="80"/>
      <c r="DB199" s="80"/>
      <c r="DC199" s="80"/>
      <c r="DD199" s="80"/>
      <c r="DE199" s="80"/>
      <c r="DF199" s="80"/>
      <c r="DG199" s="80"/>
      <c r="DH199" s="80"/>
      <c r="DI199" s="80"/>
      <c r="DJ199" s="80"/>
      <c r="DK199" s="80"/>
      <c r="DL199" s="80"/>
      <c r="DM199" s="80"/>
      <c r="DN199" s="80"/>
      <c r="DO199" s="80"/>
      <c r="DP199" s="80"/>
      <c r="DQ199" s="80"/>
      <c r="DR199" s="80"/>
      <c r="DS199" s="80"/>
    </row>
    <row r="200" spans="1:179" s="3" customFormat="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2"/>
      <c r="AY200" s="2"/>
      <c r="AZ200" s="2"/>
      <c r="BA200" s="2"/>
      <c r="BB200" s="2"/>
      <c r="BC200" s="2"/>
      <c r="BD200" s="81" t="s">
        <v>2</v>
      </c>
      <c r="BE200" s="81"/>
      <c r="BF200" s="81"/>
      <c r="BG200" s="81"/>
      <c r="BH200" s="81"/>
      <c r="BI200" s="81"/>
      <c r="BJ200" s="81"/>
      <c r="BK200" s="81"/>
      <c r="BL200" s="81"/>
      <c r="BM200" s="81"/>
      <c r="BN200" s="81"/>
      <c r="BO200" s="81"/>
      <c r="BP200" s="81"/>
      <c r="BQ200" s="81"/>
      <c r="BR200" s="81"/>
      <c r="BS200" s="81"/>
      <c r="BT200" s="81"/>
      <c r="BU200" s="81"/>
      <c r="BV200" s="81"/>
      <c r="BW200" s="81"/>
      <c r="BX200" s="2"/>
      <c r="BY200" s="2"/>
      <c r="BZ200" s="81" t="s">
        <v>3</v>
      </c>
      <c r="CA200" s="81"/>
      <c r="CB200" s="81"/>
      <c r="CC200" s="81"/>
      <c r="CD200" s="81"/>
      <c r="CE200" s="81"/>
      <c r="CF200" s="81"/>
      <c r="CG200" s="81"/>
      <c r="CH200" s="81"/>
      <c r="CI200" s="81"/>
      <c r="CJ200" s="81"/>
      <c r="CK200" s="81"/>
      <c r="CL200" s="81"/>
      <c r="CM200" s="81"/>
      <c r="CN200" s="81"/>
      <c r="CO200" s="81"/>
      <c r="CP200" s="81"/>
      <c r="CQ200" s="81"/>
      <c r="CR200" s="81"/>
      <c r="CS200" s="81"/>
      <c r="CT200" s="81"/>
      <c r="CU200" s="81"/>
      <c r="CV200" s="81"/>
      <c r="CW200" s="81"/>
      <c r="CX200" s="81"/>
      <c r="CY200" s="81"/>
      <c r="CZ200" s="81"/>
      <c r="DA200" s="81"/>
      <c r="DB200" s="81"/>
      <c r="DC200" s="81"/>
      <c r="DD200" s="81"/>
      <c r="DE200" s="81"/>
      <c r="DF200" s="81"/>
      <c r="DG200" s="81"/>
      <c r="DH200" s="81"/>
      <c r="DI200" s="81"/>
      <c r="DJ200" s="81"/>
      <c r="DK200" s="81"/>
      <c r="DL200" s="81"/>
      <c r="DM200" s="81"/>
      <c r="DN200" s="81"/>
      <c r="DO200" s="81"/>
      <c r="DP200" s="81"/>
      <c r="DQ200" s="81"/>
      <c r="DR200" s="81"/>
      <c r="DS200" s="81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</row>
    <row r="201" spans="1:179" s="3" customFormat="1" ht="12.75">
      <c r="A201" s="51" t="s">
        <v>145</v>
      </c>
      <c r="B201" s="51"/>
      <c r="C201" s="51"/>
      <c r="D201" s="51"/>
      <c r="E201" s="51"/>
      <c r="F201" s="51" t="s">
        <v>151</v>
      </c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</row>
    <row r="202" spans="1:42" s="5" customFormat="1" ht="6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</row>
    <row r="203" spans="1:179" s="3" customFormat="1" ht="12">
      <c r="A203" s="30" t="s">
        <v>163</v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</row>
  </sheetData>
  <sheetProtection/>
  <mergeCells count="777">
    <mergeCell ref="CQ94:DG94"/>
    <mergeCell ref="DH94:DX94"/>
    <mergeCell ref="DY94:EO94"/>
    <mergeCell ref="EP94:FF94"/>
    <mergeCell ref="FG94:FW94"/>
    <mergeCell ref="A94:T94"/>
    <mergeCell ref="U94:AA94"/>
    <mergeCell ref="AB94:AO94"/>
    <mergeCell ref="AP94:BH94"/>
    <mergeCell ref="BI94:BY94"/>
    <mergeCell ref="BZ94:CP94"/>
    <mergeCell ref="BZ150:CP150"/>
    <mergeCell ref="CQ150:DG150"/>
    <mergeCell ref="DH150:DX150"/>
    <mergeCell ref="DY150:EO150"/>
    <mergeCell ref="EP150:FF150"/>
    <mergeCell ref="BZ149:CP149"/>
    <mergeCell ref="DY145:EO145"/>
    <mergeCell ref="EP145:FF145"/>
    <mergeCell ref="DY147:EO147"/>
    <mergeCell ref="FG150:FW150"/>
    <mergeCell ref="CQ149:DG149"/>
    <mergeCell ref="DH149:DX149"/>
    <mergeCell ref="DY149:EO149"/>
    <mergeCell ref="EP149:FF149"/>
    <mergeCell ref="FG149:FW149"/>
    <mergeCell ref="A150:T150"/>
    <mergeCell ref="U150:AA150"/>
    <mergeCell ref="AB150:AO150"/>
    <mergeCell ref="AP150:BH150"/>
    <mergeCell ref="BI150:BY150"/>
    <mergeCell ref="A149:T149"/>
    <mergeCell ref="U149:AA149"/>
    <mergeCell ref="AB149:AO149"/>
    <mergeCell ref="AP149:BH149"/>
    <mergeCell ref="BI149:BY149"/>
    <mergeCell ref="FG147:FW147"/>
    <mergeCell ref="A148:FW148"/>
    <mergeCell ref="A147:T147"/>
    <mergeCell ref="U147:AA147"/>
    <mergeCell ref="AB147:AO147"/>
    <mergeCell ref="AP147:BH147"/>
    <mergeCell ref="BI147:BY147"/>
    <mergeCell ref="BZ147:CP147"/>
    <mergeCell ref="CQ147:DG147"/>
    <mergeCell ref="DH147:DX147"/>
    <mergeCell ref="EP147:FF147"/>
    <mergeCell ref="FG145:FW145"/>
    <mergeCell ref="A146:FW146"/>
    <mergeCell ref="A145:T145"/>
    <mergeCell ref="U145:AA145"/>
    <mergeCell ref="AB145:AO145"/>
    <mergeCell ref="AP145:BH145"/>
    <mergeCell ref="BI145:BY145"/>
    <mergeCell ref="BZ145:CP145"/>
    <mergeCell ref="CQ145:DG145"/>
    <mergeCell ref="DH145:DX145"/>
    <mergeCell ref="BZ144:CP144"/>
    <mergeCell ref="CQ144:DG144"/>
    <mergeCell ref="DH144:DX144"/>
    <mergeCell ref="DY144:EO144"/>
    <mergeCell ref="EP144:FF144"/>
    <mergeCell ref="FG144:FW144"/>
    <mergeCell ref="CQ143:DG143"/>
    <mergeCell ref="DH143:DX143"/>
    <mergeCell ref="DY143:EO143"/>
    <mergeCell ref="EP143:FF143"/>
    <mergeCell ref="FG143:FW143"/>
    <mergeCell ref="A144:T144"/>
    <mergeCell ref="U144:AA144"/>
    <mergeCell ref="AB144:AO144"/>
    <mergeCell ref="AP144:BH144"/>
    <mergeCell ref="BI144:BY144"/>
    <mergeCell ref="A143:T143"/>
    <mergeCell ref="U143:AA143"/>
    <mergeCell ref="AB143:AO143"/>
    <mergeCell ref="AP143:BH143"/>
    <mergeCell ref="BI143:BY143"/>
    <mergeCell ref="BZ143:CP143"/>
    <mergeCell ref="BZ142:CP142"/>
    <mergeCell ref="CQ142:DG142"/>
    <mergeCell ref="DH142:DX142"/>
    <mergeCell ref="DY142:EO142"/>
    <mergeCell ref="EP142:FF142"/>
    <mergeCell ref="FG142:FW142"/>
    <mergeCell ref="CQ141:DG141"/>
    <mergeCell ref="DH141:DX141"/>
    <mergeCell ref="DY141:EO141"/>
    <mergeCell ref="EP141:FF141"/>
    <mergeCell ref="FG141:FW141"/>
    <mergeCell ref="A142:T142"/>
    <mergeCell ref="U142:AA142"/>
    <mergeCell ref="AB142:AO142"/>
    <mergeCell ref="AP142:BH142"/>
    <mergeCell ref="BI142:BY142"/>
    <mergeCell ref="A141:T141"/>
    <mergeCell ref="U141:AA141"/>
    <mergeCell ref="AB141:AO141"/>
    <mergeCell ref="AP141:BH141"/>
    <mergeCell ref="BI141:BY141"/>
    <mergeCell ref="BZ141:CP141"/>
    <mergeCell ref="BZ140:CP140"/>
    <mergeCell ref="CQ140:DG140"/>
    <mergeCell ref="DH140:DX140"/>
    <mergeCell ref="DY140:EO140"/>
    <mergeCell ref="EP140:FF140"/>
    <mergeCell ref="FG140:FW140"/>
    <mergeCell ref="CQ139:DG139"/>
    <mergeCell ref="DH139:DX139"/>
    <mergeCell ref="DY139:EO139"/>
    <mergeCell ref="EP139:FF139"/>
    <mergeCell ref="FG139:FW139"/>
    <mergeCell ref="A140:T140"/>
    <mergeCell ref="U140:AA140"/>
    <mergeCell ref="AB140:AO140"/>
    <mergeCell ref="AP140:BH140"/>
    <mergeCell ref="BI140:BY140"/>
    <mergeCell ref="A139:T139"/>
    <mergeCell ref="U139:AA139"/>
    <mergeCell ref="AB139:AO139"/>
    <mergeCell ref="AP139:BH139"/>
    <mergeCell ref="BI139:BY139"/>
    <mergeCell ref="BZ139:CP139"/>
    <mergeCell ref="BZ138:CP138"/>
    <mergeCell ref="CQ138:DG138"/>
    <mergeCell ref="DH138:DX138"/>
    <mergeCell ref="DY138:EO138"/>
    <mergeCell ref="EP138:FF138"/>
    <mergeCell ref="FG138:FW138"/>
    <mergeCell ref="CQ137:DG137"/>
    <mergeCell ref="DH137:DX137"/>
    <mergeCell ref="DY137:EO137"/>
    <mergeCell ref="EP137:FF137"/>
    <mergeCell ref="FG137:FW137"/>
    <mergeCell ref="A138:T138"/>
    <mergeCell ref="U138:AA138"/>
    <mergeCell ref="AB138:AO138"/>
    <mergeCell ref="AP138:BH138"/>
    <mergeCell ref="BI138:BY138"/>
    <mergeCell ref="A137:T137"/>
    <mergeCell ref="U137:AA137"/>
    <mergeCell ref="AB137:AO137"/>
    <mergeCell ref="AP137:BH137"/>
    <mergeCell ref="BI137:BY137"/>
    <mergeCell ref="BZ137:CP137"/>
    <mergeCell ref="BZ135:CP136"/>
    <mergeCell ref="CQ135:DG136"/>
    <mergeCell ref="DH135:DX136"/>
    <mergeCell ref="DY135:EO136"/>
    <mergeCell ref="EP135:FW135"/>
    <mergeCell ref="EP136:FF136"/>
    <mergeCell ref="FG136:FW136"/>
    <mergeCell ref="CV129:DS129"/>
    <mergeCell ref="A130:DS130"/>
    <mergeCell ref="AR131:CD131"/>
    <mergeCell ref="A133:T136"/>
    <mergeCell ref="U133:AA136"/>
    <mergeCell ref="AB133:AO136"/>
    <mergeCell ref="AP133:FW133"/>
    <mergeCell ref="AP134:BH136"/>
    <mergeCell ref="BI134:FW134"/>
    <mergeCell ref="BI135:BY136"/>
    <mergeCell ref="BZ127:CP127"/>
    <mergeCell ref="CQ127:DG127"/>
    <mergeCell ref="DH127:DX127"/>
    <mergeCell ref="DY127:EO127"/>
    <mergeCell ref="EP127:FF127"/>
    <mergeCell ref="FG127:FW127"/>
    <mergeCell ref="CQ126:DG126"/>
    <mergeCell ref="DH126:DX126"/>
    <mergeCell ref="DY126:EO126"/>
    <mergeCell ref="EP126:FF126"/>
    <mergeCell ref="FG126:FW126"/>
    <mergeCell ref="A127:T127"/>
    <mergeCell ref="U127:AA127"/>
    <mergeCell ref="AB127:AO127"/>
    <mergeCell ref="AP127:BH127"/>
    <mergeCell ref="BI127:BY127"/>
    <mergeCell ref="A126:T126"/>
    <mergeCell ref="U126:AA126"/>
    <mergeCell ref="AB126:AO126"/>
    <mergeCell ref="AP126:BH126"/>
    <mergeCell ref="BI126:BY126"/>
    <mergeCell ref="BZ126:CP126"/>
    <mergeCell ref="FG124:FW124"/>
    <mergeCell ref="A125:FW125"/>
    <mergeCell ref="A124:T124"/>
    <mergeCell ref="U124:AA124"/>
    <mergeCell ref="AB124:AO124"/>
    <mergeCell ref="AP124:BH124"/>
    <mergeCell ref="BI124:BY124"/>
    <mergeCell ref="BZ124:CP124"/>
    <mergeCell ref="DY122:EO122"/>
    <mergeCell ref="EP122:FF122"/>
    <mergeCell ref="CQ124:DG124"/>
    <mergeCell ref="DH124:DX124"/>
    <mergeCell ref="DY124:EO124"/>
    <mergeCell ref="EP124:FF124"/>
    <mergeCell ref="FG122:FW122"/>
    <mergeCell ref="A123:FW123"/>
    <mergeCell ref="A122:T122"/>
    <mergeCell ref="U122:AA122"/>
    <mergeCell ref="AB122:AO122"/>
    <mergeCell ref="AP122:BH122"/>
    <mergeCell ref="BI122:BY122"/>
    <mergeCell ref="BZ122:CP122"/>
    <mergeCell ref="CQ122:DG122"/>
    <mergeCell ref="DH122:DX122"/>
    <mergeCell ref="BZ121:CP121"/>
    <mergeCell ref="CQ121:DG121"/>
    <mergeCell ref="DH121:DX121"/>
    <mergeCell ref="DY121:EO121"/>
    <mergeCell ref="EP121:FF121"/>
    <mergeCell ref="FG121:FW121"/>
    <mergeCell ref="CQ120:DG120"/>
    <mergeCell ref="DH120:DX120"/>
    <mergeCell ref="DY120:EO120"/>
    <mergeCell ref="EP120:FF120"/>
    <mergeCell ref="FG120:FW120"/>
    <mergeCell ref="A121:T121"/>
    <mergeCell ref="U121:AA121"/>
    <mergeCell ref="AB121:AO121"/>
    <mergeCell ref="AP121:BH121"/>
    <mergeCell ref="BI121:BY121"/>
    <mergeCell ref="A120:T120"/>
    <mergeCell ref="U120:AA120"/>
    <mergeCell ref="AB120:AO120"/>
    <mergeCell ref="AP120:BH120"/>
    <mergeCell ref="BI120:BY120"/>
    <mergeCell ref="BZ120:CP120"/>
    <mergeCell ref="BZ119:CP119"/>
    <mergeCell ref="CQ119:DG119"/>
    <mergeCell ref="DH119:DX119"/>
    <mergeCell ref="DY119:EO119"/>
    <mergeCell ref="EP119:FF119"/>
    <mergeCell ref="FG119:FW119"/>
    <mergeCell ref="CQ118:DG118"/>
    <mergeCell ref="DH118:DX118"/>
    <mergeCell ref="DY118:EO118"/>
    <mergeCell ref="EP118:FF118"/>
    <mergeCell ref="FG118:FW118"/>
    <mergeCell ref="A119:T119"/>
    <mergeCell ref="U119:AA119"/>
    <mergeCell ref="AB119:AO119"/>
    <mergeCell ref="AP119:BH119"/>
    <mergeCell ref="BI119:BY119"/>
    <mergeCell ref="A118:T118"/>
    <mergeCell ref="U118:AA118"/>
    <mergeCell ref="AB118:AO118"/>
    <mergeCell ref="AP118:BH118"/>
    <mergeCell ref="BI118:BY118"/>
    <mergeCell ref="BZ118:CP118"/>
    <mergeCell ref="BZ117:CP117"/>
    <mergeCell ref="CQ117:DG117"/>
    <mergeCell ref="DH117:DX117"/>
    <mergeCell ref="DY117:EO117"/>
    <mergeCell ref="EP117:FF117"/>
    <mergeCell ref="FG117:FW117"/>
    <mergeCell ref="CQ116:DG116"/>
    <mergeCell ref="DH116:DX116"/>
    <mergeCell ref="DY116:EO116"/>
    <mergeCell ref="EP116:FF116"/>
    <mergeCell ref="FG116:FW116"/>
    <mergeCell ref="A117:T117"/>
    <mergeCell ref="U117:AA117"/>
    <mergeCell ref="AB117:AO117"/>
    <mergeCell ref="AP117:BH117"/>
    <mergeCell ref="BI117:BY117"/>
    <mergeCell ref="A116:T116"/>
    <mergeCell ref="U116:AA116"/>
    <mergeCell ref="AB116:AO116"/>
    <mergeCell ref="AP116:BH116"/>
    <mergeCell ref="BI116:BY116"/>
    <mergeCell ref="BZ116:CP116"/>
    <mergeCell ref="BZ115:CP115"/>
    <mergeCell ref="CQ115:DG115"/>
    <mergeCell ref="DH115:DX115"/>
    <mergeCell ref="DY115:EO115"/>
    <mergeCell ref="EP115:FF115"/>
    <mergeCell ref="FG115:FW115"/>
    <mergeCell ref="CQ114:DG114"/>
    <mergeCell ref="DH114:DX114"/>
    <mergeCell ref="DY114:EO114"/>
    <mergeCell ref="EP114:FF114"/>
    <mergeCell ref="FG114:FW114"/>
    <mergeCell ref="A115:T115"/>
    <mergeCell ref="U115:AA115"/>
    <mergeCell ref="AB115:AO115"/>
    <mergeCell ref="AP115:BH115"/>
    <mergeCell ref="BI115:BY115"/>
    <mergeCell ref="A114:T114"/>
    <mergeCell ref="U114:AA114"/>
    <mergeCell ref="AB114:AO114"/>
    <mergeCell ref="AP114:BH114"/>
    <mergeCell ref="BI114:BY114"/>
    <mergeCell ref="BZ114:CP114"/>
    <mergeCell ref="AP111:BH113"/>
    <mergeCell ref="BI111:FW111"/>
    <mergeCell ref="BI112:BY113"/>
    <mergeCell ref="BZ112:CP113"/>
    <mergeCell ref="CQ112:DG113"/>
    <mergeCell ref="DH112:DX113"/>
    <mergeCell ref="DY112:EO113"/>
    <mergeCell ref="EP112:FW112"/>
    <mergeCell ref="EP113:FF113"/>
    <mergeCell ref="FG113:FW113"/>
    <mergeCell ref="A201:E201"/>
    <mergeCell ref="F201:AP201"/>
    <mergeCell ref="A203:AP203"/>
    <mergeCell ref="CV106:DS106"/>
    <mergeCell ref="A107:DS107"/>
    <mergeCell ref="AR108:CD108"/>
    <mergeCell ref="A110:T113"/>
    <mergeCell ref="U110:AA113"/>
    <mergeCell ref="AB110:AO113"/>
    <mergeCell ref="AP110:FW110"/>
    <mergeCell ref="BD197:BW197"/>
    <mergeCell ref="BZ197:DS197"/>
    <mergeCell ref="A199:BC199"/>
    <mergeCell ref="BD199:BW199"/>
    <mergeCell ref="BZ199:DS199"/>
    <mergeCell ref="BD200:BW200"/>
    <mergeCell ref="BZ200:DS200"/>
    <mergeCell ref="BD194:BW194"/>
    <mergeCell ref="BZ194:DS194"/>
    <mergeCell ref="A195:BC195"/>
    <mergeCell ref="A196:BC196"/>
    <mergeCell ref="BD196:BW196"/>
    <mergeCell ref="BZ196:DS196"/>
    <mergeCell ref="BD191:BW191"/>
    <mergeCell ref="BZ191:DS191"/>
    <mergeCell ref="A192:BC192"/>
    <mergeCell ref="A193:BC193"/>
    <mergeCell ref="BD193:BW193"/>
    <mergeCell ref="BZ193:DS193"/>
    <mergeCell ref="A187:BV187"/>
    <mergeCell ref="BW187:CK187"/>
    <mergeCell ref="CL187:DS187"/>
    <mergeCell ref="A189:BC189"/>
    <mergeCell ref="A190:BC190"/>
    <mergeCell ref="BD190:BW190"/>
    <mergeCell ref="BZ190:DS190"/>
    <mergeCell ref="A185:BV185"/>
    <mergeCell ref="BW185:CK185"/>
    <mergeCell ref="CL185:DS185"/>
    <mergeCell ref="A186:BV186"/>
    <mergeCell ref="BW186:CK186"/>
    <mergeCell ref="CL186:DS186"/>
    <mergeCell ref="A181:DS181"/>
    <mergeCell ref="A183:BV183"/>
    <mergeCell ref="BW183:CK183"/>
    <mergeCell ref="CL183:DS183"/>
    <mergeCell ref="A184:BV184"/>
    <mergeCell ref="BW184:CK184"/>
    <mergeCell ref="CL184:DS184"/>
    <mergeCell ref="A176:DS176"/>
    <mergeCell ref="A177:BV177"/>
    <mergeCell ref="BW177:CK177"/>
    <mergeCell ref="CL177:DS177"/>
    <mergeCell ref="A178:DS178"/>
    <mergeCell ref="CV180:DS180"/>
    <mergeCell ref="A174:BV174"/>
    <mergeCell ref="BW174:CK174"/>
    <mergeCell ref="CL174:DS174"/>
    <mergeCell ref="A175:BV175"/>
    <mergeCell ref="BW175:CK175"/>
    <mergeCell ref="CL175:DS175"/>
    <mergeCell ref="A172:BV172"/>
    <mergeCell ref="BW172:CK172"/>
    <mergeCell ref="CL172:DS172"/>
    <mergeCell ref="A173:BV173"/>
    <mergeCell ref="BW173:CK173"/>
    <mergeCell ref="CL173:DS173"/>
    <mergeCell ref="CV166:DS166"/>
    <mergeCell ref="A167:DS167"/>
    <mergeCell ref="AR168:CD168"/>
    <mergeCell ref="AR169:CD169"/>
    <mergeCell ref="A171:BV171"/>
    <mergeCell ref="BW171:CK171"/>
    <mergeCell ref="CL171:DS171"/>
    <mergeCell ref="CF164:CU164"/>
    <mergeCell ref="CV164:DK164"/>
    <mergeCell ref="DL164:EA164"/>
    <mergeCell ref="EB164:EQ164"/>
    <mergeCell ref="ER164:FG164"/>
    <mergeCell ref="FH164:FW164"/>
    <mergeCell ref="A164:T164"/>
    <mergeCell ref="U164:AA164"/>
    <mergeCell ref="AB164:AI164"/>
    <mergeCell ref="AJ164:AY164"/>
    <mergeCell ref="AZ164:BO164"/>
    <mergeCell ref="BP164:CE164"/>
    <mergeCell ref="CF163:CU163"/>
    <mergeCell ref="CV163:DK163"/>
    <mergeCell ref="DL163:EA163"/>
    <mergeCell ref="EB163:EQ163"/>
    <mergeCell ref="ER163:FG163"/>
    <mergeCell ref="FH163:FW163"/>
    <mergeCell ref="A163:T163"/>
    <mergeCell ref="U163:AA163"/>
    <mergeCell ref="AB163:AI163"/>
    <mergeCell ref="AJ163:AY163"/>
    <mergeCell ref="AZ163:BO163"/>
    <mergeCell ref="BP163:CE163"/>
    <mergeCell ref="CF162:CU162"/>
    <mergeCell ref="CV162:DK162"/>
    <mergeCell ref="DL162:EA162"/>
    <mergeCell ref="EB162:EQ162"/>
    <mergeCell ref="ER162:FG162"/>
    <mergeCell ref="FH162:FW162"/>
    <mergeCell ref="A162:T162"/>
    <mergeCell ref="U162:AA162"/>
    <mergeCell ref="AB162:AI162"/>
    <mergeCell ref="AJ162:AY162"/>
    <mergeCell ref="AZ162:BO162"/>
    <mergeCell ref="BP162:CE162"/>
    <mergeCell ref="CF161:CU161"/>
    <mergeCell ref="CV161:DK161"/>
    <mergeCell ref="DL161:EA161"/>
    <mergeCell ref="EB161:EQ161"/>
    <mergeCell ref="ER161:FG161"/>
    <mergeCell ref="FH161:FW161"/>
    <mergeCell ref="A161:T161"/>
    <mergeCell ref="U161:AA161"/>
    <mergeCell ref="AB161:AI161"/>
    <mergeCell ref="AJ161:AY161"/>
    <mergeCell ref="AZ161:BO161"/>
    <mergeCell ref="BP161:CE161"/>
    <mergeCell ref="CF160:CU160"/>
    <mergeCell ref="CV160:DK160"/>
    <mergeCell ref="DL160:EA160"/>
    <mergeCell ref="EB160:EQ160"/>
    <mergeCell ref="ER160:FG160"/>
    <mergeCell ref="FH160:FW160"/>
    <mergeCell ref="A160:T160"/>
    <mergeCell ref="U160:AA160"/>
    <mergeCell ref="AB160:AI160"/>
    <mergeCell ref="AJ160:AY160"/>
    <mergeCell ref="AZ160:BO160"/>
    <mergeCell ref="BP160:CE160"/>
    <mergeCell ref="CF159:CU159"/>
    <mergeCell ref="CV159:DK159"/>
    <mergeCell ref="DL159:EA159"/>
    <mergeCell ref="EB159:EQ159"/>
    <mergeCell ref="ER159:FG159"/>
    <mergeCell ref="FH159:FW159"/>
    <mergeCell ref="A159:T159"/>
    <mergeCell ref="U159:AA159"/>
    <mergeCell ref="AB159:AI159"/>
    <mergeCell ref="AJ159:AY159"/>
    <mergeCell ref="AZ159:BO159"/>
    <mergeCell ref="BP159:CE159"/>
    <mergeCell ref="EB157:FW157"/>
    <mergeCell ref="AJ158:AY158"/>
    <mergeCell ref="AZ158:BO158"/>
    <mergeCell ref="BP158:CE158"/>
    <mergeCell ref="CF158:CU158"/>
    <mergeCell ref="CV158:DK158"/>
    <mergeCell ref="DL158:EA158"/>
    <mergeCell ref="EB158:EQ158"/>
    <mergeCell ref="ER158:FG158"/>
    <mergeCell ref="FH158:FW158"/>
    <mergeCell ref="CV151:DS151"/>
    <mergeCell ref="A152:DS152"/>
    <mergeCell ref="AR153:CD153"/>
    <mergeCell ref="A155:T158"/>
    <mergeCell ref="U155:AA158"/>
    <mergeCell ref="AB155:AI158"/>
    <mergeCell ref="AJ155:FW155"/>
    <mergeCell ref="AJ156:CE157"/>
    <mergeCell ref="CF156:FW156"/>
    <mergeCell ref="CF157:EA157"/>
    <mergeCell ref="BZ105:CP105"/>
    <mergeCell ref="CQ105:DG105"/>
    <mergeCell ref="DH105:DX105"/>
    <mergeCell ref="DY105:EO105"/>
    <mergeCell ref="EP105:FF105"/>
    <mergeCell ref="FG105:FW105"/>
    <mergeCell ref="CQ104:DG104"/>
    <mergeCell ref="DH104:DX104"/>
    <mergeCell ref="DY104:EO104"/>
    <mergeCell ref="EP104:FF104"/>
    <mergeCell ref="FG104:FW104"/>
    <mergeCell ref="A105:T105"/>
    <mergeCell ref="U105:AA105"/>
    <mergeCell ref="AB105:AO105"/>
    <mergeCell ref="AP105:BH105"/>
    <mergeCell ref="BI105:BY105"/>
    <mergeCell ref="A104:T104"/>
    <mergeCell ref="U104:AA104"/>
    <mergeCell ref="AB104:AO104"/>
    <mergeCell ref="AP104:BH104"/>
    <mergeCell ref="BI104:BY104"/>
    <mergeCell ref="BZ104:CP104"/>
    <mergeCell ref="FG102:FW102"/>
    <mergeCell ref="A103:FW103"/>
    <mergeCell ref="A102:T102"/>
    <mergeCell ref="U102:AA102"/>
    <mergeCell ref="AB102:AO102"/>
    <mergeCell ref="AP102:BH102"/>
    <mergeCell ref="BI102:BY102"/>
    <mergeCell ref="BZ102:CP102"/>
    <mergeCell ref="DY100:EO100"/>
    <mergeCell ref="EP100:FF100"/>
    <mergeCell ref="CQ102:DG102"/>
    <mergeCell ref="DH102:DX102"/>
    <mergeCell ref="DY102:EO102"/>
    <mergeCell ref="EP102:FF102"/>
    <mergeCell ref="FG100:FW100"/>
    <mergeCell ref="A101:FW101"/>
    <mergeCell ref="A100:T100"/>
    <mergeCell ref="U100:AA100"/>
    <mergeCell ref="AB100:AO100"/>
    <mergeCell ref="AP100:BH100"/>
    <mergeCell ref="BI100:BY100"/>
    <mergeCell ref="BZ100:CP100"/>
    <mergeCell ref="CQ100:DG100"/>
    <mergeCell ref="DH100:DX100"/>
    <mergeCell ref="BZ99:CP99"/>
    <mergeCell ref="CQ99:DG99"/>
    <mergeCell ref="DH99:DX99"/>
    <mergeCell ref="DY99:EO99"/>
    <mergeCell ref="EP99:FF99"/>
    <mergeCell ref="FG99:FW99"/>
    <mergeCell ref="CQ98:DG98"/>
    <mergeCell ref="DH98:DX98"/>
    <mergeCell ref="DY98:EO98"/>
    <mergeCell ref="EP98:FF98"/>
    <mergeCell ref="FG98:FW98"/>
    <mergeCell ref="A99:T99"/>
    <mergeCell ref="U99:AA99"/>
    <mergeCell ref="AB99:AO99"/>
    <mergeCell ref="AP99:BH99"/>
    <mergeCell ref="BI99:BY99"/>
    <mergeCell ref="A98:T98"/>
    <mergeCell ref="U98:AA98"/>
    <mergeCell ref="AB98:AO98"/>
    <mergeCell ref="AP98:BH98"/>
    <mergeCell ref="BI98:BY98"/>
    <mergeCell ref="BZ98:CP98"/>
    <mergeCell ref="BZ96:CP96"/>
    <mergeCell ref="CQ96:DG96"/>
    <mergeCell ref="DH96:DX96"/>
    <mergeCell ref="DY96:EO96"/>
    <mergeCell ref="EP96:FF96"/>
    <mergeCell ref="FG96:FW96"/>
    <mergeCell ref="CQ95:DG95"/>
    <mergeCell ref="DH95:DX95"/>
    <mergeCell ref="DY95:EO95"/>
    <mergeCell ref="EP95:FF95"/>
    <mergeCell ref="FG95:FW95"/>
    <mergeCell ref="A96:T96"/>
    <mergeCell ref="U96:AA96"/>
    <mergeCell ref="AB96:AO96"/>
    <mergeCell ref="AP96:BH96"/>
    <mergeCell ref="BI96:BY96"/>
    <mergeCell ref="A95:T95"/>
    <mergeCell ref="U95:AA95"/>
    <mergeCell ref="AB95:AO95"/>
    <mergeCell ref="AP95:BH95"/>
    <mergeCell ref="BI95:BY95"/>
    <mergeCell ref="BZ95:CP95"/>
    <mergeCell ref="BZ93:CP93"/>
    <mergeCell ref="CQ93:DG93"/>
    <mergeCell ref="DH93:DX93"/>
    <mergeCell ref="DY93:EO93"/>
    <mergeCell ref="EP93:FF93"/>
    <mergeCell ref="FG93:FW93"/>
    <mergeCell ref="CQ92:DG92"/>
    <mergeCell ref="DH92:DX92"/>
    <mergeCell ref="DY92:EO92"/>
    <mergeCell ref="EP92:FF92"/>
    <mergeCell ref="FG92:FW92"/>
    <mergeCell ref="A93:T93"/>
    <mergeCell ref="U93:AA93"/>
    <mergeCell ref="AB93:AO93"/>
    <mergeCell ref="AP93:BH93"/>
    <mergeCell ref="BI93:BY93"/>
    <mergeCell ref="A92:T92"/>
    <mergeCell ref="U92:AA92"/>
    <mergeCell ref="AB92:AO92"/>
    <mergeCell ref="AP92:BH92"/>
    <mergeCell ref="BI92:BY92"/>
    <mergeCell ref="BZ92:CP92"/>
    <mergeCell ref="BZ91:CP91"/>
    <mergeCell ref="CQ91:DG91"/>
    <mergeCell ref="DH91:DX91"/>
    <mergeCell ref="DY91:EO91"/>
    <mergeCell ref="EP91:FF91"/>
    <mergeCell ref="FG91:FW91"/>
    <mergeCell ref="CQ90:DG90"/>
    <mergeCell ref="DH90:DX90"/>
    <mergeCell ref="DY90:EO90"/>
    <mergeCell ref="EP90:FF90"/>
    <mergeCell ref="FG90:FW90"/>
    <mergeCell ref="A91:T91"/>
    <mergeCell ref="U91:AA91"/>
    <mergeCell ref="AB91:AO91"/>
    <mergeCell ref="AP91:BH91"/>
    <mergeCell ref="BI91:BY91"/>
    <mergeCell ref="A90:T90"/>
    <mergeCell ref="U90:AA90"/>
    <mergeCell ref="AB90:AO90"/>
    <mergeCell ref="AP90:BH90"/>
    <mergeCell ref="BI90:BY90"/>
    <mergeCell ref="BZ90:CP90"/>
    <mergeCell ref="BZ88:CP89"/>
    <mergeCell ref="CQ88:DG89"/>
    <mergeCell ref="DH88:DX89"/>
    <mergeCell ref="DY88:EO89"/>
    <mergeCell ref="EP88:FW88"/>
    <mergeCell ref="EP89:FF89"/>
    <mergeCell ref="FG89:FW89"/>
    <mergeCell ref="CV82:DS82"/>
    <mergeCell ref="A83:DS83"/>
    <mergeCell ref="AR84:CD84"/>
    <mergeCell ref="A86:T89"/>
    <mergeCell ref="U86:AA89"/>
    <mergeCell ref="AB86:AO89"/>
    <mergeCell ref="AP86:FW86"/>
    <mergeCell ref="AP87:BH89"/>
    <mergeCell ref="BI87:FW87"/>
    <mergeCell ref="BI88:BY89"/>
    <mergeCell ref="A79:F79"/>
    <mergeCell ref="G79:CI79"/>
    <mergeCell ref="CJ79:DS79"/>
    <mergeCell ref="A80:F80"/>
    <mergeCell ref="G80:CI80"/>
    <mergeCell ref="CJ80:DS80"/>
    <mergeCell ref="A77:F77"/>
    <mergeCell ref="G77:CI77"/>
    <mergeCell ref="CJ77:DS77"/>
    <mergeCell ref="A78:F78"/>
    <mergeCell ref="G78:CI78"/>
    <mergeCell ref="CJ78:DS78"/>
    <mergeCell ref="A75:F75"/>
    <mergeCell ref="G75:CI75"/>
    <mergeCell ref="CJ75:DS75"/>
    <mergeCell ref="A76:F76"/>
    <mergeCell ref="G76:CI76"/>
    <mergeCell ref="CJ76:DS76"/>
    <mergeCell ref="A73:F73"/>
    <mergeCell ref="G73:CI73"/>
    <mergeCell ref="CJ73:DS73"/>
    <mergeCell ref="A74:F74"/>
    <mergeCell ref="G74:CI74"/>
    <mergeCell ref="CJ74:DS74"/>
    <mergeCell ref="A71:F71"/>
    <mergeCell ref="G71:CI71"/>
    <mergeCell ref="CJ71:DS71"/>
    <mergeCell ref="A72:F72"/>
    <mergeCell ref="G72:CI72"/>
    <mergeCell ref="CJ72:DS72"/>
    <mergeCell ref="A69:F69"/>
    <mergeCell ref="G69:CI69"/>
    <mergeCell ref="CJ69:DS69"/>
    <mergeCell ref="A70:F70"/>
    <mergeCell ref="G70:CI70"/>
    <mergeCell ref="CJ70:DS70"/>
    <mergeCell ref="A67:F67"/>
    <mergeCell ref="G67:CI67"/>
    <mergeCell ref="CJ67:DS67"/>
    <mergeCell ref="A68:F68"/>
    <mergeCell ref="G68:CI68"/>
    <mergeCell ref="CJ68:DS68"/>
    <mergeCell ref="A65:F65"/>
    <mergeCell ref="G65:CI65"/>
    <mergeCell ref="CJ65:DS65"/>
    <mergeCell ref="A66:F66"/>
    <mergeCell ref="G66:CI66"/>
    <mergeCell ref="CJ66:DS66"/>
    <mergeCell ref="A63:F63"/>
    <mergeCell ref="G63:CI63"/>
    <mergeCell ref="CJ63:DS63"/>
    <mergeCell ref="A64:F64"/>
    <mergeCell ref="G64:CI64"/>
    <mergeCell ref="CJ64:DS64"/>
    <mergeCell ref="A53:FW55"/>
    <mergeCell ref="CV57:DS57"/>
    <mergeCell ref="A58:DS58"/>
    <mergeCell ref="AR59:CD59"/>
    <mergeCell ref="AR60:CD60"/>
    <mergeCell ref="A62:F62"/>
    <mergeCell ref="G62:CI62"/>
    <mergeCell ref="CJ62:DS62"/>
    <mergeCell ref="A48:CI48"/>
    <mergeCell ref="CJ48:DS48"/>
    <mergeCell ref="A49:CI49"/>
    <mergeCell ref="CJ49:DS49"/>
    <mergeCell ref="A51:DS51"/>
    <mergeCell ref="A52:DS52"/>
    <mergeCell ref="A45:CI45"/>
    <mergeCell ref="CJ45:DS45"/>
    <mergeCell ref="A46:CI46"/>
    <mergeCell ref="CJ46:DS46"/>
    <mergeCell ref="A47:CI47"/>
    <mergeCell ref="CJ47:DS47"/>
    <mergeCell ref="A36:DS36"/>
    <mergeCell ref="A37:FW39"/>
    <mergeCell ref="A41:DS41"/>
    <mergeCell ref="A43:CI43"/>
    <mergeCell ref="CJ43:DS43"/>
    <mergeCell ref="A44:CI44"/>
    <mergeCell ref="CJ44:DS44"/>
    <mergeCell ref="AN22:EX23"/>
    <mergeCell ref="A25:DS25"/>
    <mergeCell ref="A26:DS26"/>
    <mergeCell ref="A27:FW29"/>
    <mergeCell ref="A31:DS31"/>
    <mergeCell ref="A32:FW34"/>
    <mergeCell ref="AN18:AY18"/>
    <mergeCell ref="CC18:CM18"/>
    <mergeCell ref="CO18:DD18"/>
    <mergeCell ref="EV18:FF18"/>
    <mergeCell ref="FH18:FW18"/>
    <mergeCell ref="AN20:EX21"/>
    <mergeCell ref="A14:AL17"/>
    <mergeCell ref="AN14:DP17"/>
    <mergeCell ref="EV14:FF14"/>
    <mergeCell ref="FH14:FW14"/>
    <mergeCell ref="DR15:FF15"/>
    <mergeCell ref="FH15:FW15"/>
    <mergeCell ref="EV16:FF16"/>
    <mergeCell ref="FH16:FW16"/>
    <mergeCell ref="EV17:FF17"/>
    <mergeCell ref="FH17:FW17"/>
    <mergeCell ref="BW12:CM12"/>
    <mergeCell ref="CO12:DD12"/>
    <mergeCell ref="EP12:FF12"/>
    <mergeCell ref="FH12:FW12"/>
    <mergeCell ref="CH13:CM13"/>
    <mergeCell ref="CO13:DD13"/>
    <mergeCell ref="FA13:FF13"/>
    <mergeCell ref="FH13:FW13"/>
    <mergeCell ref="FJ8:FM8"/>
    <mergeCell ref="FN8:FQ8"/>
    <mergeCell ref="A9:FW9"/>
    <mergeCell ref="A10:FW10"/>
    <mergeCell ref="CO11:DD11"/>
    <mergeCell ref="FH11:FW11"/>
    <mergeCell ref="CU8:CX8"/>
    <mergeCell ref="EE8:EF8"/>
    <mergeCell ref="EG8:EJ8"/>
    <mergeCell ref="EK8:EL8"/>
    <mergeCell ref="FF8:FI8"/>
    <mergeCell ref="BL8:BM8"/>
    <mergeCell ref="BN8:BQ8"/>
    <mergeCell ref="BR8:BS8"/>
    <mergeCell ref="BU8:CL8"/>
    <mergeCell ref="CM8:CP8"/>
    <mergeCell ref="CQ8:CT8"/>
    <mergeCell ref="BE6:BX6"/>
    <mergeCell ref="CA6:DD6"/>
    <mergeCell ref="CQ97:DG97"/>
    <mergeCell ref="DX6:EQ6"/>
    <mergeCell ref="ET6:FW6"/>
    <mergeCell ref="BE7:BX7"/>
    <mergeCell ref="CA7:DD7"/>
    <mergeCell ref="DX7:EQ7"/>
    <mergeCell ref="ET7:FW7"/>
    <mergeCell ref="EN8:FE8"/>
    <mergeCell ref="BE2:DD2"/>
    <mergeCell ref="DX2:FW2"/>
    <mergeCell ref="BE3:DD3"/>
    <mergeCell ref="DX3:FW3"/>
    <mergeCell ref="BE5:DD5"/>
    <mergeCell ref="DX5:FW5"/>
    <mergeCell ref="DH97:DX97"/>
    <mergeCell ref="DY97:EO97"/>
    <mergeCell ref="EP97:FF97"/>
    <mergeCell ref="FG97:FW97"/>
    <mergeCell ref="A97:T97"/>
    <mergeCell ref="U97:AA97"/>
    <mergeCell ref="AB97:AO97"/>
    <mergeCell ref="AP97:BH97"/>
    <mergeCell ref="BI97:BY97"/>
    <mergeCell ref="BZ97:CP97"/>
  </mergeCells>
  <printOptions/>
  <pageMargins left="0.75" right="0.75" top="1" bottom="1" header="0.5" footer="0.5"/>
  <pageSetup fitToHeight="1" fitToWidth="1" horizontalDpi="600" verticalDpi="600" orientation="landscape" paperSize="9" scale="79" r:id="rId3"/>
  <rowBreaks count="6" manualBreakCount="6">
    <brk id="39" max="0" man="1"/>
    <brk id="56" max="0" man="1"/>
    <brk id="81" max="0" man="1"/>
    <brk id="150" max="0" man="1"/>
    <brk id="165" max="0" man="1"/>
    <brk id="179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2017-12-06T03:13:19Z</cp:lastPrinted>
  <dcterms:created xsi:type="dcterms:W3CDTF">2017-01-24T08:58:51Z</dcterms:created>
  <dcterms:modified xsi:type="dcterms:W3CDTF">2017-12-06T03:14:15Z</dcterms:modified>
  <cp:category/>
  <cp:version/>
  <cp:contentType/>
  <cp:contentStatus/>
  <cp:revision>1</cp:revision>
</cp:coreProperties>
</file>